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3026_EF_2601\Generad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EAA!$A$1:$F$43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E12" i="2"/>
  <c r="D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<sst xmlns="http://schemas.openxmlformats.org/spreadsheetml/2006/main" count="27" uniqueCount="27">
  <si>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</si>
  <si>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</si>
  <si>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</si>
  <si>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</si>
  <si>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</si>
  <si>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</si>
  <si>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</si>
  <si>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</si>
  <si>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</si>
  <si>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</si>
  <si>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</si>
  <si>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</si>
  <si>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</si>
  <si>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</si>
  <si>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</si>
  <si>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</si>
  <si>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</si>
  <si>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</si>
  <si>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</si>
  <si>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</si>
  <si>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</si>
  <si>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</si>
  <si>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</si>
  <si>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</si>
  <si>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</si>
  <si>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</si>
  <si>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PROCURADURIA AMBIENTAL Y DE ORDENAMIENTO TERRITORIAL DEL ESTADO DE GTO.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</si>
</sst>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5" xfId="8" applyFont="1" applyFill="1" applyBorder="1" applyAlignment="1">
      <alignment horizontal="left" vertical="top" indent="1"/>
    </xf>
    <xf numFmtId="4" fontId="4" fillId="0" borderId="6" xfId="8" applyNumberFormat="1" applyFont="1" applyFill="1" applyBorder="1" applyAlignment="1" applyProtection="1">
      <alignment vertical="top" wrapText="1"/>
      <protection locked="0"/>
    </xf>
    <xf numFmtId="4" fontId="4" fillId="0" borderId="7" xfId="8" applyNumberFormat="1" applyFont="1" applyFill="1" applyBorder="1" applyAlignment="1" applyProtection="1">
      <alignment vertical="top" wrapText="1"/>
      <protection locked="0"/>
    </xf>
    <xf numFmtId="0" fontId="4" fillId="0" borderId="8" xfId="8" applyFont="1" applyFill="1" applyBorder="1" applyAlignment="1">
      <alignment horizontal="left" vertical="top" indent="2"/>
    </xf>
    <xf numFmtId="4" fontId="4" fillId="0" borderId="9" xfId="8" applyNumberFormat="1" applyFont="1" applyFill="1" applyBorder="1" applyAlignment="1" applyProtection="1">
      <alignment vertical="top" wrapText="1"/>
      <protection locked="0"/>
    </xf>
    <xf numFmtId="4" fontId="4" fillId="0" borderId="10" xfId="8" applyNumberFormat="1" applyFont="1" applyFill="1" applyBorder="1" applyAlignment="1" applyProtection="1">
      <alignment vertical="top" wrapText="1"/>
      <protection locked="0"/>
    </xf>
    <xf numFmtId="0" fontId="6" fillId="0" borderId="8" xfId="8" applyFont="1" applyFill="1" applyBorder="1" applyAlignment="1">
      <alignment horizontal="left" vertical="top" indent="2"/>
    </xf>
    <xf numFmtId="4" fontId="6" fillId="0" borderId="9" xfId="8" applyNumberFormat="1" applyFont="1" applyFill="1" applyBorder="1" applyAlignment="1" applyProtection="1">
      <alignment vertical="top" wrapText="1"/>
      <protection locked="0"/>
    </xf>
    <xf numFmtId="4" fontId="6" fillId="0" borderId="10" xfId="8" applyNumberFormat="1" applyFont="1" applyFill="1" applyBorder="1" applyAlignment="1" applyProtection="1">
      <alignment vertical="top" wrapText="1"/>
      <protection locked="0"/>
    </xf>
    <xf numFmtId="4" fontId="6" fillId="0" borderId="9" xfId="8" applyNumberFormat="1" applyFont="1" applyFill="1" applyBorder="1" applyAlignment="1" applyProtection="1">
      <alignment wrapText="1"/>
      <protection locked="0"/>
    </xf>
    <xf numFmtId="4" fontId="6" fillId="0" borderId="10" xfId="8" applyNumberFormat="1" applyFont="1" applyFill="1" applyBorder="1" applyAlignment="1" applyProtection="1">
      <alignment wrapText="1"/>
      <protection locked="0"/>
    </xf>
    <xf numFmtId="0" fontId="6" fillId="0" borderId="11" xfId="8" applyFont="1" applyFill="1" applyBorder="1" applyAlignment="1">
      <alignment horizontal="left" vertical="top" indent="2"/>
    </xf>
    <xf numFmtId="4" fontId="6" fillId="0" borderId="12" xfId="8" applyNumberFormat="1" applyFont="1" applyFill="1" applyBorder="1" applyAlignment="1" applyProtection="1">
      <alignment vertical="top" wrapText="1"/>
      <protection locked="0"/>
    </xf>
    <xf numFmtId="4" fontId="6" fillId="0" borderId="13" xfId="8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1419225</xdr:colOff>
      <xdr:row>38</xdr:row>
      <xdr:rowOff>71645</xdr:rowOff>
    </xdr:from>
    <xdr:to>
      <xdr:col>4</xdr:col>
      <xdr:colOff>1073005</xdr:colOff>
      <xdr:row>43</xdr:row>
      <xdr:rowOff>46247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r="2435"/>
        <a:stretch/>
      </xdr:blipFill>
      <xdr:spPr>
        <a:xfrm>
          <a:off x="1419225" y="7393471"/>
          <a:ext cx="6992171" cy="844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zoomScaleSheetLayoutView="115" workbookViewId="0">
      <selection activeCell="F5" sqref="F5"/>
    </sheetView>
  </sheetViews>
  <sheetFormatPr baseColWidth="10" defaultColWidth="12" defaultRowHeight="13.5" x14ac:dyDescent="0.3"/>
  <cols>
    <col min="1" max="1" width="65.83203125" style="4" customWidth="1"/>
    <col min="2" max="6" width="20.83203125" style="4" customWidth="1"/>
    <col min="7" max="16384" width="12" style="4"/>
  </cols>
  <sheetData>
    <row r="1" spans="1:6" ht="57.75" customHeight="1" x14ac:dyDescent="0.3">
      <c r="A1" s="1" t="s">
        <v>26</v>
      </c>
      <c r="B1" s="2"/>
      <c r="C1" s="2"/>
      <c r="D1" s="2"/>
      <c r="E1" s="2"/>
      <c r="F1" s="3"/>
    </row>
    <row r="2" spans="1:6" ht="25.5" x14ac:dyDescent="0.3">
      <c r="A2" s="5" t="s">
        <v>3</v>
      </c>
      <c r="B2" s="6" t="s">
        <v>20</v>
      </c>
      <c r="C2" s="6" t="s">
        <v>21</v>
      </c>
      <c r="D2" s="6" t="s">
        <v>22</v>
      </c>
      <c r="E2" s="6" t="s">
        <v>23</v>
      </c>
      <c r="F2" s="6" t="s">
        <v>25</v>
      </c>
    </row>
    <row r="3" spans="1:6" x14ac:dyDescent="0.3">
      <c r="A3" s="7" t="s">
        <v>0</v>
      </c>
      <c r="B3" s="8">
        <f>B4+B12</f>
        <v>15206043.59</v>
      </c>
      <c r="C3" s="8">
        <f t="shared" ref="C3:F3" si="0">C4+C12</f>
        <v>34853981.890000001</v>
      </c>
      <c r="D3" s="8">
        <f t="shared" si="0"/>
        <v>36623561.5</v>
      </c>
      <c r="E3" s="8">
        <f t="shared" si="0"/>
        <v>13436463.980000002</v>
      </c>
      <c r="F3" s="9">
        <f t="shared" si="0"/>
        <v>-1769579.6099999966</v>
      </c>
    </row>
    <row r="4" spans="1:6" x14ac:dyDescent="0.3">
      <c r="A4" s="10" t="s">
        <v>4</v>
      </c>
      <c r="B4" s="11">
        <f>SUM(B5:B11)</f>
        <v>9235288.3100000005</v>
      </c>
      <c r="C4" s="11">
        <f>SUM(C5:C11)</f>
        <v>34853981.890000001</v>
      </c>
      <c r="D4" s="11">
        <f>SUM(D5:D11)</f>
        <v>36250090.060000002</v>
      </c>
      <c r="E4" s="11">
        <f>SUM(E5:E11)</f>
        <v>7839180.1400000043</v>
      </c>
      <c r="F4" s="12">
        <f>SUM(F5:F11)</f>
        <v>-1396108.1699999953</v>
      </c>
    </row>
    <row r="5" spans="1:6" x14ac:dyDescent="0.3">
      <c r="A5" s="13" t="s">
        <v>5</v>
      </c>
      <c r="B5" s="14">
        <v>8295666.6399999997</v>
      </c>
      <c r="C5" s="14">
        <v>17777150.57</v>
      </c>
      <c r="D5" s="14">
        <v>18271381.609999999</v>
      </c>
      <c r="E5" s="14">
        <f>B5+C5-D5</f>
        <v>7801435.6000000015</v>
      </c>
      <c r="F5" s="15">
        <f t="shared" ref="F5:F11" si="1">E5-B5</f>
        <v>-494231.03999999817</v>
      </c>
    </row>
    <row r="6" spans="1:6" x14ac:dyDescent="0.3">
      <c r="A6" s="13" t="s">
        <v>6</v>
      </c>
      <c r="B6" s="14">
        <v>939621.67</v>
      </c>
      <c r="C6" s="14">
        <v>17076831.32</v>
      </c>
      <c r="D6" s="14">
        <v>17978708.449999999</v>
      </c>
      <c r="E6" s="14">
        <f t="shared" ref="E6:E11" si="2">B6+C6-D6</f>
        <v>37744.540000002831</v>
      </c>
      <c r="F6" s="15">
        <f t="shared" si="1"/>
        <v>-901877.12999999721</v>
      </c>
    </row>
    <row r="7" spans="1:6" x14ac:dyDescent="0.3">
      <c r="A7" s="13" t="s">
        <v>7</v>
      </c>
      <c r="B7" s="14">
        <v>0</v>
      </c>
      <c r="C7" s="14">
        <v>0</v>
      </c>
      <c r="D7" s="14">
        <v>0</v>
      </c>
      <c r="E7" s="14">
        <f t="shared" si="2"/>
        <v>0</v>
      </c>
      <c r="F7" s="15">
        <f t="shared" si="1"/>
        <v>0</v>
      </c>
    </row>
    <row r="8" spans="1:6" x14ac:dyDescent="0.3">
      <c r="A8" s="13" t="s">
        <v>1</v>
      </c>
      <c r="B8" s="14">
        <v>0</v>
      </c>
      <c r="C8" s="14">
        <v>0</v>
      </c>
      <c r="D8" s="14">
        <v>0</v>
      </c>
      <c r="E8" s="14">
        <f t="shared" si="2"/>
        <v>0</v>
      </c>
      <c r="F8" s="15">
        <f t="shared" si="1"/>
        <v>0</v>
      </c>
    </row>
    <row r="9" spans="1:6" x14ac:dyDescent="0.3">
      <c r="A9" s="13" t="s">
        <v>2</v>
      </c>
      <c r="B9" s="14">
        <v>0</v>
      </c>
      <c r="C9" s="14">
        <v>0</v>
      </c>
      <c r="D9" s="14">
        <v>0</v>
      </c>
      <c r="E9" s="14">
        <f t="shared" si="2"/>
        <v>0</v>
      </c>
      <c r="F9" s="15">
        <f t="shared" si="1"/>
        <v>0</v>
      </c>
    </row>
    <row r="10" spans="1:6" x14ac:dyDescent="0.3">
      <c r="A10" s="13" t="s">
        <v>8</v>
      </c>
      <c r="B10" s="14">
        <v>0</v>
      </c>
      <c r="C10" s="14">
        <v>0</v>
      </c>
      <c r="D10" s="14">
        <v>0</v>
      </c>
      <c r="E10" s="14">
        <f t="shared" si="2"/>
        <v>0</v>
      </c>
      <c r="F10" s="15">
        <f t="shared" si="1"/>
        <v>0</v>
      </c>
    </row>
    <row r="11" spans="1:6" x14ac:dyDescent="0.3">
      <c r="A11" s="13" t="s">
        <v>9</v>
      </c>
      <c r="B11" s="14">
        <v>0</v>
      </c>
      <c r="C11" s="14">
        <v>0</v>
      </c>
      <c r="D11" s="14">
        <v>0</v>
      </c>
      <c r="E11" s="14">
        <f t="shared" si="2"/>
        <v>0</v>
      </c>
      <c r="F11" s="15">
        <f t="shared" si="1"/>
        <v>0</v>
      </c>
    </row>
    <row r="12" spans="1:6" x14ac:dyDescent="0.3">
      <c r="A12" s="10" t="s">
        <v>10</v>
      </c>
      <c r="B12" s="11">
        <f>SUM(B13:B21)</f>
        <v>5970755.2799999993</v>
      </c>
      <c r="C12" s="11">
        <f>SUM(C13:C21)</f>
        <v>0</v>
      </c>
      <c r="D12" s="11">
        <f>SUM(D13:D21)</f>
        <v>373471.44000000006</v>
      </c>
      <c r="E12" s="11">
        <f>SUM(E13:E21)</f>
        <v>5597283.839999998</v>
      </c>
      <c r="F12" s="12">
        <f>SUM(F13:F21)</f>
        <v>-373471.44000000122</v>
      </c>
    </row>
    <row r="13" spans="1:6" x14ac:dyDescent="0.3">
      <c r="A13" s="13" t="s">
        <v>11</v>
      </c>
      <c r="B13" s="14">
        <v>0</v>
      </c>
      <c r="C13" s="14">
        <v>0</v>
      </c>
      <c r="D13" s="14">
        <v>0</v>
      </c>
      <c r="E13" s="14">
        <f>B13+C13-D13</f>
        <v>0</v>
      </c>
      <c r="F13" s="15">
        <f t="shared" ref="F13:F21" si="3">E13-B13</f>
        <v>0</v>
      </c>
    </row>
    <row r="14" spans="1:6" x14ac:dyDescent="0.3">
      <c r="A14" s="13" t="s">
        <v>12</v>
      </c>
      <c r="B14" s="16">
        <v>0</v>
      </c>
      <c r="C14" s="16">
        <v>0</v>
      </c>
      <c r="D14" s="16">
        <v>0</v>
      </c>
      <c r="E14" s="16">
        <f t="shared" ref="E14:E21" si="4">B14+C14-D14</f>
        <v>0</v>
      </c>
      <c r="F14" s="17">
        <f t="shared" si="3"/>
        <v>0</v>
      </c>
    </row>
    <row r="15" spans="1:6" x14ac:dyDescent="0.3">
      <c r="A15" s="13" t="s">
        <v>13</v>
      </c>
      <c r="B15" s="16">
        <v>0</v>
      </c>
      <c r="C15" s="16">
        <v>0</v>
      </c>
      <c r="D15" s="16">
        <v>0</v>
      </c>
      <c r="E15" s="16">
        <f t="shared" si="4"/>
        <v>0</v>
      </c>
      <c r="F15" s="17">
        <f t="shared" si="3"/>
        <v>0</v>
      </c>
    </row>
    <row r="16" spans="1:6" x14ac:dyDescent="0.3">
      <c r="A16" s="13" t="s">
        <v>14</v>
      </c>
      <c r="B16" s="14">
        <v>23209538.18</v>
      </c>
      <c r="C16" s="14">
        <v>0</v>
      </c>
      <c r="D16" s="14">
        <v>0</v>
      </c>
      <c r="E16" s="14">
        <f t="shared" si="4"/>
        <v>23209538.18</v>
      </c>
      <c r="F16" s="15">
        <f t="shared" si="3"/>
        <v>0</v>
      </c>
    </row>
    <row r="17" spans="1:6" x14ac:dyDescent="0.3">
      <c r="A17" s="13" t="s">
        <v>15</v>
      </c>
      <c r="B17" s="14">
        <v>0</v>
      </c>
      <c r="C17" s="14">
        <v>0</v>
      </c>
      <c r="D17" s="14">
        <v>0</v>
      </c>
      <c r="E17" s="14">
        <f t="shared" si="4"/>
        <v>0</v>
      </c>
      <c r="F17" s="15">
        <f t="shared" si="3"/>
        <v>0</v>
      </c>
    </row>
    <row r="18" spans="1:6" x14ac:dyDescent="0.3">
      <c r="A18" s="13" t="s">
        <v>16</v>
      </c>
      <c r="B18" s="14">
        <v>-17799722.16</v>
      </c>
      <c r="C18" s="14">
        <v>0</v>
      </c>
      <c r="D18" s="14">
        <v>303354.03000000003</v>
      </c>
      <c r="E18" s="14">
        <f t="shared" si="4"/>
        <v>-18103076.190000001</v>
      </c>
      <c r="F18" s="15">
        <f t="shared" si="3"/>
        <v>-303354.03000000119</v>
      </c>
    </row>
    <row r="19" spans="1:6" x14ac:dyDescent="0.3">
      <c r="A19" s="13" t="s">
        <v>17</v>
      </c>
      <c r="B19" s="14">
        <v>560939.26</v>
      </c>
      <c r="C19" s="14">
        <v>0</v>
      </c>
      <c r="D19" s="14">
        <v>70117.41</v>
      </c>
      <c r="E19" s="14">
        <f t="shared" si="4"/>
        <v>490821.85</v>
      </c>
      <c r="F19" s="15">
        <f t="shared" si="3"/>
        <v>-70117.410000000033</v>
      </c>
    </row>
    <row r="20" spans="1:6" x14ac:dyDescent="0.3">
      <c r="A20" s="13" t="s">
        <v>18</v>
      </c>
      <c r="B20" s="14">
        <v>0</v>
      </c>
      <c r="C20" s="14">
        <v>0</v>
      </c>
      <c r="D20" s="14">
        <v>0</v>
      </c>
      <c r="E20" s="14">
        <f t="shared" si="4"/>
        <v>0</v>
      </c>
      <c r="F20" s="15">
        <f t="shared" si="3"/>
        <v>0</v>
      </c>
    </row>
    <row r="21" spans="1:6" x14ac:dyDescent="0.3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x14ac:dyDescent="0.3">
      <c r="A23" s="21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59055118110236227" bottom="0.19685039370078741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2026-04-15T22:19:55Z</cp:lastPrinted>
  <dcterms:created xsi:type="dcterms:W3CDTF">2014-02-09T04:04:15Z</dcterms:created>
  <dcterms:modified xsi:type="dcterms:W3CDTF">2026-04-15T22:20:27Z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