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PAOT_EF_2502\Terminados\"/>
    </mc:Choice>
  </mc:AlternateContent>
  <bookViews>
    <workbookView xWindow="28680" yWindow="-120" windowWidth="29040" windowHeight="1572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<sst xmlns="http://schemas.openxmlformats.org/spreadsheetml/2006/main" count="64" uniqueCount="64">
  <si>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</si>
  <si>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</si>
  <si>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</si>
  <si>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</si>
  <si>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</si>
  <si>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</si>
  <si>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</si>
  <si>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</si>
  <si>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</si>
  <si>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</si>
  <si>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</si>
  <si>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</si>
  <si>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</si>
  <si>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</si>
  <si>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</si>
  <si>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</si>
  <si>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</si>
  <si>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</si>
  <si>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</si>
  <si>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</si>
  <si>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</si>
  <si>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</si>
  <si>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</si>
  <si>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</si>
  <si>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</si>
  <si>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</si>
  <si>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</si>
  <si>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</si>
  <si>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</si>
  <si>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</si>
  <si>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</si>
  <si>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</si>
  <si>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</si>
  <si>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</si>
  <si>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</si>
  <si>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</si>
  <si>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</si>
  <si>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</si>
  <si>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</si>
  <si>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</si>
  <si>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</si>
  <si>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</si>
  <si>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</si>
  <si>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</si>
  <si>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</si>
  <si>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</si>
  <si>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</si>
  <si>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</si>
  <si>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</si>
  <si>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</si>
  <si>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</si>
  <si>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</si>
  <si>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</si>
  <si>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</si>
  <si>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</si>
  <si>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</si>
  <si>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Total del Egreso</t>
  </si>
  <si>
    <t>Concepto</t>
  </si>
  <si>
    <t>PROCURADURIA AMBIENTAL Y DE ORDENAMIENTO TERRITORIAL DEL ESTADO DE GTO.
Gasto por Categoría Programática
Del 1 de Enero al 30 de Junio de 2025
(Cifras en Pesos)</t>
  </si>
  <si>
    <t>Bajo protesta de decir verdad declaramos que los Estados Financieros y sus notas, son razonablemente correctos y son responsabilidad del emisor</t>
  </si>
  <si>
    <t>Programas de Gasto Federalizado  (Gobierno Federal)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</si>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</sst>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8" fillId="0" borderId="0" xfId="0" applyFont="1" applyProtection="1">
      <protection locked="0" hidden="1"/>
    </xf>
    <xf numFmtId="0" fontId="5" fillId="0" borderId="0" xfId="0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0" borderId="5" xfId="0" applyNumberFormat="1" applyFont="1" applyBorder="1" applyProtection="1">
      <protection locked="0"/>
    </xf>
    <xf numFmtId="4" fontId="7" fillId="0" borderId="8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8" xfId="0" applyNumberFormat="1" applyFont="1" applyBorder="1" applyProtection="1">
      <protection locked="0"/>
    </xf>
    <xf numFmtId="4" fontId="7" fillId="0" borderId="9" xfId="0" applyNumberFormat="1" applyFont="1" applyBorder="1" applyProtection="1">
      <protection locked="0"/>
    </xf>
    <xf numFmtId="4" fontId="2" fillId="0" borderId="8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0" borderId="11" xfId="0" applyNumberFormat="1" applyFont="1" applyBorder="1" applyProtection="1">
      <protection locked="0"/>
    </xf>
    <xf numFmtId="4" fontId="7" fillId="2" borderId="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3" borderId="13" xfId="9" applyFont="1" applyFill="1" applyBorder="1" applyAlignment="1">
      <alignment horizontal="center" vertical="center"/>
    </xf>
    <xf numFmtId="4" fontId="7" fillId="3" borderId="14" xfId="9" applyNumberFormat="1" applyFont="1" applyFill="1" applyBorder="1" applyAlignment="1">
      <alignment horizontal="center" vertical="center" wrapText="1"/>
    </xf>
    <xf numFmtId="4" fontId="7" fillId="3" borderId="15" xfId="9" applyNumberFormat="1" applyFont="1" applyFill="1" applyBorder="1" applyAlignment="1">
      <alignment horizontal="center" vertical="center" wrapText="1"/>
    </xf>
    <xf numFmtId="0" fontId="7" fillId="0" borderId="16" xfId="9" applyFont="1" applyBorder="1"/>
    <xf numFmtId="0" fontId="7" fillId="0" borderId="16" xfId="8" applyFont="1" applyBorder="1" applyAlignment="1" applyProtection="1">
      <alignment horizontal="left" vertical="top" indent="1"/>
      <protection hidden="1"/>
    </xf>
    <xf numFmtId="0" fontId="2" fillId="0" borderId="16" xfId="0" applyFont="1" applyBorder="1" applyAlignment="1">
      <alignment horizontal="left" indent="2"/>
    </xf>
    <xf numFmtId="0" fontId="7" fillId="0" borderId="16" xfId="0" applyFont="1" applyBorder="1" applyAlignment="1">
      <alignment horizontal="left" indent="1"/>
    </xf>
    <xf numFmtId="0" fontId="7" fillId="0" borderId="17" xfId="0" applyFont="1" applyBorder="1" applyAlignment="1">
      <alignment horizontal="left" indent="1"/>
    </xf>
    <xf numFmtId="0" fontId="9" fillId="0" borderId="5" xfId="0" applyFont="1" applyBorder="1" applyAlignment="1">
      <alignment horizontal="center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1476375</xdr:colOff>
      <xdr:row>45</xdr:row>
      <xdr:rowOff>104775</xdr:rowOff>
    </xdr:from>
    <xdr:to>
      <xdr:col>4</xdr:col>
      <xdr:colOff>729778</xdr:colOff>
      <xdr:row>50</xdr:row>
      <xdr:rowOff>140273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7248525"/>
          <a:ext cx="6273328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abSelected="1" zoomScale="115" zoomScaleNormal="115" zoomScaleSheetLayoutView="90" workbookViewId="0">
      <selection activeCell="A21" sqref="A21"/>
    </sheetView>
  </sheetViews>
  <sheetFormatPr baseColWidth="10" defaultColWidth="11.42578125" defaultRowHeight="11.25" x14ac:dyDescent="0.2"/>
  <cols>
    <col min="1" max="1" width="62.42578125" style="1" customWidth="1"/>
    <col min="2" max="2" width="13.42578125" style="1" customWidth="1"/>
    <col min="3" max="4" width="14.7109375" style="1" customWidth="1"/>
    <col min="5" max="7" width="14.7109375" style="2" customWidth="1"/>
    <col min="8" max="16384" width="11.42578125" style="1"/>
  </cols>
  <sheetData>
    <row r="1" spans="1:8" ht="50.1" customHeight="1" x14ac:dyDescent="0.2">
      <c r="A1" s="29" t="s">
        <v>58</v>
      </c>
      <c r="B1" s="26"/>
      <c r="C1" s="26"/>
      <c r="D1" s="26"/>
      <c r="E1" s="26"/>
      <c r="F1" s="26"/>
      <c r="G1" s="30"/>
    </row>
    <row r="2" spans="1:8" ht="15" customHeight="1" x14ac:dyDescent="0.2">
      <c r="A2" s="31" t="s">
        <v>57</v>
      </c>
      <c r="B2" s="26" t="s">
        <v>31</v>
      </c>
      <c r="C2" s="26"/>
      <c r="D2" s="26"/>
      <c r="E2" s="26"/>
      <c r="F2" s="26"/>
      <c r="G2" s="27" t="s">
        <v>30</v>
      </c>
    </row>
    <row r="3" spans="1:8" ht="24.95" customHeight="1" x14ac:dyDescent="0.2">
      <c r="A3" s="32"/>
      <c r="B3" s="15" t="s">
        <v>26</v>
      </c>
      <c r="C3" s="5" t="s">
        <v>32</v>
      </c>
      <c r="D3" s="5" t="s">
        <v>27</v>
      </c>
      <c r="E3" s="5" t="s">
        <v>28</v>
      </c>
      <c r="F3" s="16" t="s">
        <v>29</v>
      </c>
      <c r="G3" s="28"/>
    </row>
    <row r="4" spans="1:8" x14ac:dyDescent="0.2">
      <c r="A4" s="17"/>
      <c r="B4" s="18"/>
      <c r="C4" s="18"/>
      <c r="D4" s="18"/>
      <c r="E4" s="18"/>
      <c r="F4" s="18"/>
      <c r="G4" s="19"/>
    </row>
    <row r="5" spans="1:8" x14ac:dyDescent="0.2">
      <c r="A5" s="20" t="s">
        <v>25</v>
      </c>
      <c r="B5" s="7">
        <f>+B6+B9+B18+B22+B25+B30</f>
        <v>62315841.539999999</v>
      </c>
      <c r="C5" s="7">
        <f t="shared" ref="C5:G5" si="0">+C6+C9+C18+C22+C25+C30</f>
        <v>6603093.1300000008</v>
      </c>
      <c r="D5" s="7">
        <f t="shared" si="0"/>
        <v>68918934.669999987</v>
      </c>
      <c r="E5" s="7">
        <f t="shared" si="0"/>
        <v>26150982.289999999</v>
      </c>
      <c r="F5" s="7">
        <f t="shared" si="0"/>
        <v>26150982.289999999</v>
      </c>
      <c r="G5" s="8">
        <f t="shared" si="0"/>
        <v>42767952.379999995</v>
      </c>
    </row>
    <row r="6" spans="1:8" x14ac:dyDescent="0.2">
      <c r="A6" s="21" t="s">
        <v>0</v>
      </c>
      <c r="B6" s="9">
        <f>SUM(B7:B8)</f>
        <v>0</v>
      </c>
      <c r="C6" s="9">
        <f>SUM(C7:C8)</f>
        <v>0</v>
      </c>
      <c r="D6" s="9">
        <f t="shared" ref="D6:G6" si="1">SUM(D7:D8)</f>
        <v>0</v>
      </c>
      <c r="E6" s="9">
        <f t="shared" si="1"/>
        <v>0</v>
      </c>
      <c r="F6" s="9">
        <f t="shared" si="1"/>
        <v>0</v>
      </c>
      <c r="G6" s="10">
        <f t="shared" si="1"/>
        <v>0</v>
      </c>
      <c r="H6" s="3">
        <v>0</v>
      </c>
    </row>
    <row r="7" spans="1:8" x14ac:dyDescent="0.2">
      <c r="A7" s="22" t="s">
        <v>1</v>
      </c>
      <c r="B7" s="11">
        <v>0</v>
      </c>
      <c r="C7" s="11">
        <v>0</v>
      </c>
      <c r="D7" s="11">
        <f>B7+C7</f>
        <v>0</v>
      </c>
      <c r="E7" s="11">
        <v>0</v>
      </c>
      <c r="F7" s="11">
        <v>0</v>
      </c>
      <c r="G7" s="12">
        <f>D7-E7</f>
        <v>0</v>
      </c>
      <c r="H7" s="3" t="s">
        <v>33</v>
      </c>
    </row>
    <row r="8" spans="1:8" x14ac:dyDescent="0.2">
      <c r="A8" s="22" t="s">
        <v>2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2">
        <f>D8-E8</f>
        <v>0</v>
      </c>
      <c r="H8" s="3" t="s">
        <v>34</v>
      </c>
    </row>
    <row r="9" spans="1:8" x14ac:dyDescent="0.2">
      <c r="A9" s="21" t="s">
        <v>3</v>
      </c>
      <c r="B9" s="9">
        <f>SUM(B10:B17)</f>
        <v>47059166.229999997</v>
      </c>
      <c r="C9" s="9">
        <f>SUM(C10:C17)</f>
        <v>3661555.5100000002</v>
      </c>
      <c r="D9" s="9">
        <f t="shared" ref="D9:G9" si="2">SUM(D10:D17)</f>
        <v>50720721.739999995</v>
      </c>
      <c r="E9" s="9">
        <f t="shared" si="2"/>
        <v>17709602.75</v>
      </c>
      <c r="F9" s="9">
        <f t="shared" si="2"/>
        <v>17709602.75</v>
      </c>
      <c r="G9" s="10">
        <f t="shared" si="2"/>
        <v>33011118.989999995</v>
      </c>
      <c r="H9" s="3">
        <v>0</v>
      </c>
    </row>
    <row r="10" spans="1:8" x14ac:dyDescent="0.2">
      <c r="A10" s="22" t="s">
        <v>4</v>
      </c>
      <c r="B10" s="11">
        <v>41990709.509999998</v>
      </c>
      <c r="C10" s="11">
        <v>4031550.47</v>
      </c>
      <c r="D10" s="11">
        <f t="shared" ref="D10:D17" si="3">B10+C10</f>
        <v>46022259.979999997</v>
      </c>
      <c r="E10" s="11">
        <v>16166128.640000001</v>
      </c>
      <c r="F10" s="11">
        <v>16166128.640000001</v>
      </c>
      <c r="G10" s="12">
        <f t="shared" ref="G10:G17" si="4">D10-E10</f>
        <v>29856131.339999996</v>
      </c>
      <c r="H10" s="3" t="s">
        <v>35</v>
      </c>
    </row>
    <row r="11" spans="1:8" x14ac:dyDescent="0.2">
      <c r="A11" s="22" t="s">
        <v>5</v>
      </c>
      <c r="B11" s="11">
        <v>0</v>
      </c>
      <c r="C11" s="11">
        <v>0</v>
      </c>
      <c r="D11" s="11">
        <f t="shared" si="3"/>
        <v>0</v>
      </c>
      <c r="E11" s="11">
        <v>0</v>
      </c>
      <c r="F11" s="11">
        <v>0</v>
      </c>
      <c r="G11" s="12">
        <f t="shared" si="4"/>
        <v>0</v>
      </c>
      <c r="H11" s="3" t="s">
        <v>36</v>
      </c>
    </row>
    <row r="12" spans="1:8" x14ac:dyDescent="0.2">
      <c r="A12" s="22" t="s">
        <v>6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2">
        <f t="shared" si="4"/>
        <v>0</v>
      </c>
      <c r="H12" s="3" t="s">
        <v>37</v>
      </c>
    </row>
    <row r="13" spans="1:8" x14ac:dyDescent="0.2">
      <c r="A13" s="22" t="s">
        <v>7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2">
        <f t="shared" si="4"/>
        <v>0</v>
      </c>
      <c r="H13" s="3" t="s">
        <v>38</v>
      </c>
    </row>
    <row r="14" spans="1:8" x14ac:dyDescent="0.2">
      <c r="A14" s="22" t="s">
        <v>8</v>
      </c>
      <c r="B14" s="11">
        <v>5068456.72</v>
      </c>
      <c r="C14" s="11">
        <v>-369994.96</v>
      </c>
      <c r="D14" s="11">
        <f t="shared" si="3"/>
        <v>4698461.76</v>
      </c>
      <c r="E14" s="11">
        <v>1543474.11</v>
      </c>
      <c r="F14" s="11">
        <v>1543474.11</v>
      </c>
      <c r="G14" s="12">
        <f t="shared" si="4"/>
        <v>3154987.6499999994</v>
      </c>
      <c r="H14" s="3" t="s">
        <v>39</v>
      </c>
    </row>
    <row r="15" spans="1:8" x14ac:dyDescent="0.2">
      <c r="A15" s="22" t="s">
        <v>9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2">
        <f t="shared" si="4"/>
        <v>0</v>
      </c>
      <c r="H15" s="3" t="s">
        <v>40</v>
      </c>
    </row>
    <row r="16" spans="1:8" x14ac:dyDescent="0.2">
      <c r="A16" s="22" t="s">
        <v>10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2">
        <f t="shared" si="4"/>
        <v>0</v>
      </c>
      <c r="H16" s="3" t="s">
        <v>41</v>
      </c>
    </row>
    <row r="17" spans="1:8" x14ac:dyDescent="0.2">
      <c r="A17" s="22" t="s">
        <v>11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2">
        <f t="shared" si="4"/>
        <v>0</v>
      </c>
      <c r="H17" s="3" t="s">
        <v>42</v>
      </c>
    </row>
    <row r="18" spans="1:8" x14ac:dyDescent="0.2">
      <c r="A18" s="21" t="s">
        <v>12</v>
      </c>
      <c r="B18" s="9">
        <f>SUM(B19:B21)</f>
        <v>15256675.310000001</v>
      </c>
      <c r="C18" s="9">
        <f>SUM(C19:C21)</f>
        <v>2941537.62</v>
      </c>
      <c r="D18" s="9">
        <f t="shared" ref="D18:G18" si="5">SUM(D19:D21)</f>
        <v>18198212.93</v>
      </c>
      <c r="E18" s="9">
        <f t="shared" si="5"/>
        <v>8441379.5399999991</v>
      </c>
      <c r="F18" s="9">
        <f t="shared" si="5"/>
        <v>8441379.5399999991</v>
      </c>
      <c r="G18" s="10">
        <f t="shared" si="5"/>
        <v>9756833.3900000006</v>
      </c>
      <c r="H18" s="3">
        <v>0</v>
      </c>
    </row>
    <row r="19" spans="1:8" x14ac:dyDescent="0.2">
      <c r="A19" s="22" t="s">
        <v>13</v>
      </c>
      <c r="B19" s="11">
        <v>13929614.91</v>
      </c>
      <c r="C19" s="11">
        <v>2816904.42</v>
      </c>
      <c r="D19" s="11">
        <f t="shared" ref="D19:D21" si="6">B19+C19</f>
        <v>16746519.33</v>
      </c>
      <c r="E19" s="11">
        <v>7760242.5</v>
      </c>
      <c r="F19" s="11">
        <v>7760242.5</v>
      </c>
      <c r="G19" s="12">
        <f t="shared" ref="G19:G21" si="7">D19-E19</f>
        <v>8986276.8300000001</v>
      </c>
      <c r="H19" s="3" t="s">
        <v>43</v>
      </c>
    </row>
    <row r="20" spans="1:8" x14ac:dyDescent="0.2">
      <c r="A20" s="22" t="s">
        <v>14</v>
      </c>
      <c r="B20" s="11">
        <v>1327060.3999999999</v>
      </c>
      <c r="C20" s="11">
        <v>124633.2</v>
      </c>
      <c r="D20" s="11">
        <f t="shared" si="6"/>
        <v>1451693.5999999999</v>
      </c>
      <c r="E20" s="11">
        <v>681137.04</v>
      </c>
      <c r="F20" s="11">
        <v>681137.04</v>
      </c>
      <c r="G20" s="12">
        <f t="shared" si="7"/>
        <v>770556.55999999982</v>
      </c>
      <c r="H20" s="3" t="s">
        <v>44</v>
      </c>
    </row>
    <row r="21" spans="1:8" x14ac:dyDescent="0.2">
      <c r="A21" s="22" t="s">
        <v>15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2">
        <f t="shared" si="7"/>
        <v>0</v>
      </c>
      <c r="H21" s="3" t="s">
        <v>45</v>
      </c>
    </row>
    <row r="22" spans="1:8" x14ac:dyDescent="0.2">
      <c r="A22" s="21" t="s">
        <v>16</v>
      </c>
      <c r="B22" s="9">
        <f>SUM(B23:B24)</f>
        <v>0</v>
      </c>
      <c r="C22" s="9">
        <f>SUM(C23:C24)</f>
        <v>0</v>
      </c>
      <c r="D22" s="9">
        <f t="shared" ref="D22:G22" si="8">SUM(D23:D24)</f>
        <v>0</v>
      </c>
      <c r="E22" s="9">
        <f t="shared" si="8"/>
        <v>0</v>
      </c>
      <c r="F22" s="9">
        <f t="shared" si="8"/>
        <v>0</v>
      </c>
      <c r="G22" s="10">
        <f t="shared" si="8"/>
        <v>0</v>
      </c>
      <c r="H22" s="3">
        <v>0</v>
      </c>
    </row>
    <row r="23" spans="1:8" x14ac:dyDescent="0.2">
      <c r="A23" s="22" t="s">
        <v>17</v>
      </c>
      <c r="B23" s="11">
        <v>0</v>
      </c>
      <c r="C23" s="11">
        <v>0</v>
      </c>
      <c r="D23" s="11">
        <f t="shared" ref="D23:D24" si="9">B23+C23</f>
        <v>0</v>
      </c>
      <c r="E23" s="11">
        <v>0</v>
      </c>
      <c r="F23" s="11">
        <v>0</v>
      </c>
      <c r="G23" s="12">
        <f t="shared" ref="G23:G24" si="10">D23-E23</f>
        <v>0</v>
      </c>
      <c r="H23" s="3" t="s">
        <v>46</v>
      </c>
    </row>
    <row r="24" spans="1:8" x14ac:dyDescent="0.2">
      <c r="A24" s="22" t="s">
        <v>18</v>
      </c>
      <c r="B24" s="11">
        <v>0</v>
      </c>
      <c r="C24" s="11">
        <v>0</v>
      </c>
      <c r="D24" s="11">
        <f t="shared" si="9"/>
        <v>0</v>
      </c>
      <c r="E24" s="11">
        <v>0</v>
      </c>
      <c r="F24" s="11">
        <v>0</v>
      </c>
      <c r="G24" s="12">
        <f t="shared" si="10"/>
        <v>0</v>
      </c>
      <c r="H24" s="3" t="s">
        <v>47</v>
      </c>
    </row>
    <row r="25" spans="1:8" x14ac:dyDescent="0.2">
      <c r="A25" s="21" t="s">
        <v>19</v>
      </c>
      <c r="B25" s="9">
        <f>SUM(B26:B29)</f>
        <v>0</v>
      </c>
      <c r="C25" s="9">
        <f>SUM(C26:C29)</f>
        <v>0</v>
      </c>
      <c r="D25" s="9">
        <f t="shared" ref="D25:G25" si="11">SUM(D26:D29)</f>
        <v>0</v>
      </c>
      <c r="E25" s="9">
        <f t="shared" si="11"/>
        <v>0</v>
      </c>
      <c r="F25" s="9">
        <f t="shared" si="11"/>
        <v>0</v>
      </c>
      <c r="G25" s="10">
        <f t="shared" si="11"/>
        <v>0</v>
      </c>
      <c r="H25" s="3">
        <v>0</v>
      </c>
    </row>
    <row r="26" spans="1:8" x14ac:dyDescent="0.2">
      <c r="A26" s="22" t="s">
        <v>20</v>
      </c>
      <c r="B26" s="11">
        <v>0</v>
      </c>
      <c r="C26" s="11">
        <v>0</v>
      </c>
      <c r="D26" s="11">
        <f t="shared" ref="D26:D29" si="12">B26+C26</f>
        <v>0</v>
      </c>
      <c r="E26" s="11">
        <v>0</v>
      </c>
      <c r="F26" s="11">
        <v>0</v>
      </c>
      <c r="G26" s="12">
        <f t="shared" ref="G26:G29" si="13">D26-E26</f>
        <v>0</v>
      </c>
      <c r="H26" s="3" t="s">
        <v>48</v>
      </c>
    </row>
    <row r="27" spans="1:8" x14ac:dyDescent="0.2">
      <c r="A27" s="22" t="s">
        <v>21</v>
      </c>
      <c r="B27" s="11">
        <v>0</v>
      </c>
      <c r="C27" s="11">
        <v>0</v>
      </c>
      <c r="D27" s="11">
        <f t="shared" si="12"/>
        <v>0</v>
      </c>
      <c r="E27" s="11">
        <v>0</v>
      </c>
      <c r="F27" s="11">
        <v>0</v>
      </c>
      <c r="G27" s="12">
        <f t="shared" si="13"/>
        <v>0</v>
      </c>
      <c r="H27" s="3" t="s">
        <v>49</v>
      </c>
    </row>
    <row r="28" spans="1:8" x14ac:dyDescent="0.2">
      <c r="A28" s="22" t="s">
        <v>22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2">
        <f t="shared" si="13"/>
        <v>0</v>
      </c>
      <c r="H28" s="3" t="s">
        <v>50</v>
      </c>
    </row>
    <row r="29" spans="1:8" x14ac:dyDescent="0.2">
      <c r="A29" s="22" t="s">
        <v>23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2">
        <f t="shared" si="13"/>
        <v>0</v>
      </c>
      <c r="H29" s="3" t="s">
        <v>51</v>
      </c>
    </row>
    <row r="30" spans="1:8" x14ac:dyDescent="0.2">
      <c r="A30" s="21" t="s">
        <v>60</v>
      </c>
      <c r="B30" s="9">
        <f>SUM(B31)</f>
        <v>0</v>
      </c>
      <c r="C30" s="9">
        <f t="shared" ref="C30:G30" si="14">SUM(C31)</f>
        <v>0</v>
      </c>
      <c r="D30" s="9">
        <f t="shared" si="14"/>
        <v>0</v>
      </c>
      <c r="E30" s="9">
        <f t="shared" si="14"/>
        <v>0</v>
      </c>
      <c r="F30" s="9">
        <f t="shared" si="14"/>
        <v>0</v>
      </c>
      <c r="G30" s="10">
        <f t="shared" si="14"/>
        <v>0</v>
      </c>
      <c r="H30" s="3">
        <v>0</v>
      </c>
    </row>
    <row r="31" spans="1:8" x14ac:dyDescent="0.2">
      <c r="A31" s="22" t="s">
        <v>24</v>
      </c>
      <c r="B31" s="11">
        <v>0</v>
      </c>
      <c r="C31" s="11">
        <v>0</v>
      </c>
      <c r="D31" s="11">
        <f t="shared" ref="D31:D34" si="15">B31+C31</f>
        <v>0</v>
      </c>
      <c r="E31" s="11">
        <v>0</v>
      </c>
      <c r="F31" s="11">
        <v>0</v>
      </c>
      <c r="G31" s="12">
        <f t="shared" ref="G31:G34" si="16">D31-E31</f>
        <v>0</v>
      </c>
      <c r="H31" s="3" t="s">
        <v>52</v>
      </c>
    </row>
    <row r="32" spans="1:8" x14ac:dyDescent="0.2">
      <c r="A32" s="23" t="s">
        <v>61</v>
      </c>
      <c r="B32" s="9">
        <v>0</v>
      </c>
      <c r="C32" s="9">
        <v>0</v>
      </c>
      <c r="D32" s="9">
        <f t="shared" si="15"/>
        <v>0</v>
      </c>
      <c r="E32" s="9">
        <v>0</v>
      </c>
      <c r="F32" s="9">
        <v>0</v>
      </c>
      <c r="G32" s="10">
        <f t="shared" si="16"/>
        <v>0</v>
      </c>
      <c r="H32" s="3" t="s">
        <v>53</v>
      </c>
    </row>
    <row r="33" spans="1:8" x14ac:dyDescent="0.2">
      <c r="A33" s="23" t="s">
        <v>62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10">
        <f t="shared" si="16"/>
        <v>0</v>
      </c>
      <c r="H33" s="3" t="s">
        <v>54</v>
      </c>
    </row>
    <row r="34" spans="1:8" x14ac:dyDescent="0.2">
      <c r="A34" s="23" t="s">
        <v>63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10">
        <f t="shared" si="16"/>
        <v>0</v>
      </c>
      <c r="H34" s="3" t="s">
        <v>55</v>
      </c>
    </row>
    <row r="35" spans="1:8" x14ac:dyDescent="0.2">
      <c r="A35" s="24"/>
      <c r="B35" s="13"/>
      <c r="C35" s="13"/>
      <c r="D35" s="13"/>
      <c r="E35" s="13"/>
      <c r="F35" s="13"/>
      <c r="G35" s="14"/>
      <c r="H35" s="3"/>
    </row>
    <row r="36" spans="1:8" ht="12" x14ac:dyDescent="0.2">
      <c r="A36" s="25" t="s">
        <v>56</v>
      </c>
      <c r="B36" s="6">
        <f t="shared" ref="B36:G36" si="17">+B5+B32+B33+B34</f>
        <v>62315841.539999999</v>
      </c>
      <c r="C36" s="6">
        <f t="shared" si="17"/>
        <v>6603093.1300000008</v>
      </c>
      <c r="D36" s="6">
        <f t="shared" si="17"/>
        <v>68918934.669999987</v>
      </c>
      <c r="E36" s="6">
        <f t="shared" si="17"/>
        <v>26150982.289999999</v>
      </c>
      <c r="F36" s="6">
        <f t="shared" si="17"/>
        <v>26150982.289999999</v>
      </c>
      <c r="G36" s="6">
        <f t="shared" si="17"/>
        <v>42767952.379999995</v>
      </c>
    </row>
    <row r="37" spans="1:8" x14ac:dyDescent="0.2">
      <c r="A37" s="4" t="s">
        <v>59</v>
      </c>
    </row>
  </sheetData>
  <sheetProtection formatCells="0" formatColumns="0" formatRows="0" autoFilter="0"/>
  <protectedRanges>
    <protectedRange sqref="A37 B37:G65521 A39:A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rintOptions horizontalCentered="1"/>
  <pageMargins left="0" right="0.78740157480314965" top="0.59055118110236227" bottom="0.59055118110236227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2025-07-15T15:35:22Z</cp:lastPrinted>
  <dcterms:created xsi:type="dcterms:W3CDTF">2012-12-11T21:13:37Z</dcterms:created>
  <dcterms:modified xsi:type="dcterms:W3CDTF">2025-07-22T15:23:58Z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