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_EF_2502\Terminados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<sst xmlns="http://schemas.openxmlformats.org/spreadsheetml/2006/main" count="27" uniqueCount="27">
  <si>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</si>
  <si>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</si>
  <si>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</si>
  <si>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</si>
  <si>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</si>
  <si>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</si>
  <si>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</si>
  <si>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</si>
  <si>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</si>
  <si>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</si>
  <si>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</si>
  <si>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</si>
  <si>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</si>
  <si>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</si>
  <si>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</si>
  <si>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</si>
  <si>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</si>
  <si>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</si>
  <si>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</si>
  <si>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</si>
  <si>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</si>
  <si>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</si>
  <si>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</si>
  <si>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</si>
  <si>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</si>
  <si>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</si>
  <si>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PROCURADURIA AMBIENTAL Y DE ORDENAMIENTO TERRITORIAL DEL ESTADO DE GTO.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</si>
</sst>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0" fontId="2" fillId="0" borderId="5" xfId="8" applyFont="1" applyFill="1" applyBorder="1" applyAlignment="1">
      <alignment horizontal="left" vertical="top" indent="1"/>
    </xf>
    <xf numFmtId="4" fontId="2" fillId="0" borderId="6" xfId="8" applyNumberFormat="1" applyFont="1" applyFill="1" applyBorder="1" applyAlignment="1" applyProtection="1">
      <alignment vertical="top" wrapText="1"/>
      <protection locked="0"/>
    </xf>
    <xf numFmtId="4" fontId="2" fillId="0" borderId="7" xfId="8" applyNumberFormat="1" applyFont="1" applyFill="1" applyBorder="1" applyAlignment="1" applyProtection="1">
      <alignment vertical="top" wrapText="1"/>
      <protection locked="0"/>
    </xf>
    <xf numFmtId="0" fontId="2" fillId="0" borderId="8" xfId="8" applyFont="1" applyFill="1" applyBorder="1" applyAlignment="1">
      <alignment horizontal="left" vertical="top" indent="2"/>
    </xf>
    <xf numFmtId="4" fontId="2" fillId="0" borderId="9" xfId="8" applyNumberFormat="1" applyFont="1" applyFill="1" applyBorder="1" applyAlignment="1" applyProtection="1">
      <alignment vertical="top" wrapText="1"/>
      <protection locked="0"/>
    </xf>
    <xf numFmtId="4" fontId="2" fillId="0" borderId="10" xfId="8" applyNumberFormat="1" applyFont="1" applyFill="1" applyBorder="1" applyAlignment="1" applyProtection="1">
      <alignment vertical="top" wrapText="1"/>
      <protection locked="0"/>
    </xf>
    <xf numFmtId="0" fontId="3" fillId="0" borderId="8" xfId="8" applyFont="1" applyFill="1" applyBorder="1" applyAlignment="1">
      <alignment horizontal="left" vertical="top" indent="2"/>
    </xf>
    <xf numFmtId="4" fontId="3" fillId="0" borderId="9" xfId="8" applyNumberFormat="1" applyFont="1" applyFill="1" applyBorder="1" applyAlignment="1" applyProtection="1">
      <alignment vertical="top" wrapText="1"/>
      <protection locked="0"/>
    </xf>
    <xf numFmtId="4" fontId="3" fillId="0" borderId="10" xfId="8" applyNumberFormat="1" applyFont="1" applyFill="1" applyBorder="1" applyAlignment="1" applyProtection="1">
      <alignment vertical="top" wrapText="1"/>
      <protection locked="0"/>
    </xf>
    <xf numFmtId="4" fontId="3" fillId="0" borderId="9" xfId="8" applyNumberFormat="1" applyFont="1" applyFill="1" applyBorder="1" applyAlignment="1" applyProtection="1">
      <alignment wrapText="1"/>
      <protection locked="0"/>
    </xf>
    <xf numFmtId="4" fontId="3" fillId="0" borderId="10" xfId="8" applyNumberFormat="1" applyFont="1" applyFill="1" applyBorder="1" applyAlignment="1" applyProtection="1">
      <alignment wrapText="1"/>
      <protection locked="0"/>
    </xf>
    <xf numFmtId="0" fontId="3" fillId="0" borderId="11" xfId="8" applyFont="1" applyFill="1" applyBorder="1" applyAlignment="1">
      <alignment horizontal="left" vertical="top" indent="2"/>
    </xf>
    <xf numFmtId="4" fontId="3" fillId="0" borderId="12" xfId="8" applyNumberFormat="1" applyFont="1" applyFill="1" applyBorder="1" applyAlignment="1" applyProtection="1">
      <alignment vertical="top" wrapText="1"/>
      <protection locked="0"/>
    </xf>
    <xf numFmtId="4" fontId="3" fillId="0" borderId="13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1517650</xdr:colOff>
      <xdr:row>37</xdr:row>
      <xdr:rowOff>127000</xdr:rowOff>
    </xdr:from>
    <xdr:to>
      <xdr:col>4</xdr:col>
      <xdr:colOff>450378</xdr:colOff>
      <xdr:row>43</xdr:row>
      <xdr:rowOff>22424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7650" y="6042025"/>
          <a:ext cx="6266978" cy="752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workbookViewId="0">
      <selection activeCell="I18" sqref="I1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3.25" customHeight="1" x14ac:dyDescent="0.2">
      <c r="A1" s="19" t="s">
        <v>26</v>
      </c>
      <c r="B1" s="20"/>
      <c r="C1" s="20"/>
      <c r="D1" s="20"/>
      <c r="E1" s="20"/>
      <c r="F1" s="21"/>
    </row>
    <row r="2" spans="1:6" ht="12.75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2" customHeight="1" x14ac:dyDescent="0.2">
      <c r="A3" s="5" t="s">
        <v>0</v>
      </c>
      <c r="B3" s="6">
        <f>B4+B12</f>
        <v>11592847.409999998</v>
      </c>
      <c r="C3" s="6">
        <f t="shared" ref="C3:F3" si="0">C4+C12</f>
        <v>67446195.75</v>
      </c>
      <c r="D3" s="6">
        <f t="shared" si="0"/>
        <v>65345414.109999999</v>
      </c>
      <c r="E3" s="6">
        <f t="shared" si="0"/>
        <v>13693629.050000004</v>
      </c>
      <c r="F3" s="7">
        <f t="shared" si="0"/>
        <v>2100781.6400000053</v>
      </c>
    </row>
    <row r="4" spans="1:6" ht="12" customHeight="1" x14ac:dyDescent="0.2">
      <c r="A4" s="8" t="s">
        <v>4</v>
      </c>
      <c r="B4" s="9">
        <f>SUM(B5:B11)</f>
        <v>6284826.9900000002</v>
      </c>
      <c r="C4" s="9">
        <f>SUM(C5:C11)</f>
        <v>66329572.980000004</v>
      </c>
      <c r="D4" s="9">
        <f>SUM(D5:D11)</f>
        <v>63882052.060000002</v>
      </c>
      <c r="E4" s="9">
        <f>SUM(E5:E11)</f>
        <v>8732347.9100000039</v>
      </c>
      <c r="F4" s="10">
        <f>SUM(F5:F11)</f>
        <v>2447520.9200000037</v>
      </c>
    </row>
    <row r="5" spans="1:6" ht="12" customHeight="1" x14ac:dyDescent="0.2">
      <c r="A5" s="11" t="s">
        <v>5</v>
      </c>
      <c r="B5" s="12">
        <v>6279983.3200000003</v>
      </c>
      <c r="C5" s="12">
        <v>33663290.960000001</v>
      </c>
      <c r="D5" s="12">
        <v>31245770.039999999</v>
      </c>
      <c r="E5" s="12">
        <f>B5+C5-D5</f>
        <v>8697504.2400000021</v>
      </c>
      <c r="F5" s="13">
        <f t="shared" ref="F5:F11" si="1">E5-B5</f>
        <v>2417520.9200000018</v>
      </c>
    </row>
    <row r="6" spans="1:6" ht="12" customHeight="1" x14ac:dyDescent="0.2">
      <c r="A6" s="11" t="s">
        <v>6</v>
      </c>
      <c r="B6" s="12">
        <v>4843.67</v>
      </c>
      <c r="C6" s="12">
        <v>32666282.02</v>
      </c>
      <c r="D6" s="12">
        <v>32636282.02</v>
      </c>
      <c r="E6" s="12">
        <f t="shared" ref="E6:E11" si="2">B6+C6-D6</f>
        <v>34843.670000001788</v>
      </c>
      <c r="F6" s="13">
        <f t="shared" si="1"/>
        <v>30000.00000000179</v>
      </c>
    </row>
    <row r="7" spans="1:6" ht="12" customHeight="1" x14ac:dyDescent="0.2">
      <c r="A7" s="11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3">
        <f t="shared" si="1"/>
        <v>0</v>
      </c>
    </row>
    <row r="8" spans="1:6" ht="12" customHeight="1" x14ac:dyDescent="0.2">
      <c r="A8" s="11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3">
        <f t="shared" si="1"/>
        <v>0</v>
      </c>
    </row>
    <row r="9" spans="1:6" ht="12" customHeight="1" x14ac:dyDescent="0.2">
      <c r="A9" s="11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3">
        <f t="shared" si="1"/>
        <v>0</v>
      </c>
    </row>
    <row r="10" spans="1:6" ht="12" customHeight="1" x14ac:dyDescent="0.2">
      <c r="A10" s="11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3">
        <f t="shared" si="1"/>
        <v>0</v>
      </c>
    </row>
    <row r="11" spans="1:6" ht="12" customHeight="1" x14ac:dyDescent="0.2">
      <c r="A11" s="11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3">
        <f t="shared" si="1"/>
        <v>0</v>
      </c>
    </row>
    <row r="12" spans="1:6" ht="12" customHeight="1" x14ac:dyDescent="0.2">
      <c r="A12" s="8" t="s">
        <v>10</v>
      </c>
      <c r="B12" s="9">
        <f>SUM(B13:B21)</f>
        <v>5308020.4199999981</v>
      </c>
      <c r="C12" s="9">
        <f>SUM(C13:C21)</f>
        <v>1116622.77</v>
      </c>
      <c r="D12" s="9">
        <f>SUM(D13:D21)</f>
        <v>1463362.0499999998</v>
      </c>
      <c r="E12" s="9">
        <f>SUM(E13:E21)</f>
        <v>4961281.1399999997</v>
      </c>
      <c r="F12" s="10">
        <f>SUM(F13:F21)</f>
        <v>-346739.27999999851</v>
      </c>
    </row>
    <row r="13" spans="1:6" ht="12" customHeight="1" x14ac:dyDescent="0.2">
      <c r="A13" s="11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3">
        <f t="shared" ref="F13:F21" si="3">E13-B13</f>
        <v>0</v>
      </c>
    </row>
    <row r="14" spans="1:6" ht="12" customHeight="1" x14ac:dyDescent="0.2">
      <c r="A14" s="11" t="s">
        <v>12</v>
      </c>
      <c r="B14" s="14">
        <v>0</v>
      </c>
      <c r="C14" s="14">
        <v>0</v>
      </c>
      <c r="D14" s="14">
        <v>0</v>
      </c>
      <c r="E14" s="14">
        <f t="shared" ref="E14:E21" si="4">B14+C14-D14</f>
        <v>0</v>
      </c>
      <c r="F14" s="15">
        <f t="shared" si="3"/>
        <v>0</v>
      </c>
    </row>
    <row r="15" spans="1:6" ht="12" customHeight="1" x14ac:dyDescent="0.2">
      <c r="A15" s="11" t="s">
        <v>13</v>
      </c>
      <c r="B15" s="14">
        <v>0</v>
      </c>
      <c r="C15" s="14">
        <v>0</v>
      </c>
      <c r="D15" s="14">
        <v>0</v>
      </c>
      <c r="E15" s="14">
        <f t="shared" si="4"/>
        <v>0</v>
      </c>
      <c r="F15" s="15">
        <f t="shared" si="3"/>
        <v>0</v>
      </c>
    </row>
    <row r="16" spans="1:6" ht="12" customHeight="1" x14ac:dyDescent="0.2">
      <c r="A16" s="11" t="s">
        <v>14</v>
      </c>
      <c r="B16" s="12">
        <v>23357293.699999999</v>
      </c>
      <c r="C16" s="12">
        <v>383476.96</v>
      </c>
      <c r="D16" s="12">
        <v>1274044.17</v>
      </c>
      <c r="E16" s="12">
        <f t="shared" si="4"/>
        <v>22466726.490000002</v>
      </c>
      <c r="F16" s="13">
        <f t="shared" si="3"/>
        <v>-890567.20999999717</v>
      </c>
    </row>
    <row r="17" spans="1:6" ht="12" customHeight="1" x14ac:dyDescent="0.2">
      <c r="A17" s="11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3">
        <f t="shared" si="3"/>
        <v>0</v>
      </c>
    </row>
    <row r="18" spans="1:6" ht="12" customHeight="1" x14ac:dyDescent="0.2">
      <c r="A18" s="11" t="s">
        <v>16</v>
      </c>
      <c r="B18" s="12">
        <v>-18427909.120000001</v>
      </c>
      <c r="C18" s="12">
        <v>733145.81</v>
      </c>
      <c r="D18" s="12">
        <v>0</v>
      </c>
      <c r="E18" s="12">
        <f t="shared" si="4"/>
        <v>-17694763.310000002</v>
      </c>
      <c r="F18" s="13">
        <f t="shared" si="3"/>
        <v>733145.80999999866</v>
      </c>
    </row>
    <row r="19" spans="1:6" ht="12" customHeight="1" x14ac:dyDescent="0.2">
      <c r="A19" s="11" t="s">
        <v>17</v>
      </c>
      <c r="B19" s="12">
        <v>378635.84</v>
      </c>
      <c r="C19" s="12">
        <v>0</v>
      </c>
      <c r="D19" s="12">
        <v>189317.88</v>
      </c>
      <c r="E19" s="12">
        <f t="shared" si="4"/>
        <v>189317.96000000002</v>
      </c>
      <c r="F19" s="13">
        <f t="shared" si="3"/>
        <v>-189317.88</v>
      </c>
    </row>
    <row r="20" spans="1:6" ht="12" customHeight="1" x14ac:dyDescent="0.2">
      <c r="A20" s="11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3">
        <f t="shared" si="3"/>
        <v>0</v>
      </c>
    </row>
    <row r="21" spans="1:6" ht="12" customHeight="1" x14ac:dyDescent="0.2">
      <c r="A21" s="16" t="s">
        <v>19</v>
      </c>
      <c r="B21" s="17">
        <v>0</v>
      </c>
      <c r="C21" s="17">
        <v>0</v>
      </c>
      <c r="D21" s="17">
        <v>0</v>
      </c>
      <c r="E21" s="17">
        <f t="shared" si="4"/>
        <v>0</v>
      </c>
      <c r="F21" s="18">
        <f t="shared" si="3"/>
        <v>0</v>
      </c>
    </row>
    <row r="22" spans="1:6" ht="12.75" x14ac:dyDescent="0.2">
      <c r="A22" s="4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" right="0.78740157480314965" top="0.59055118110236227" bottom="0.59055118110236227" header="0.31496062992125984" footer="0.31496062992125984"/>
  <pageSetup scale="90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2025-07-15T15:26:22Z</cp:lastPrinted>
  <dcterms:created xsi:type="dcterms:W3CDTF">2014-02-09T04:04:15Z</dcterms:created>
  <dcterms:modified xsi:type="dcterms:W3CDTF">2025-07-15T15:26:24Z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