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3026_EF_2601\Terminados\"/>
    </mc:Choice>
  </mc:AlternateContent>
  <bookViews>
    <workbookView xWindow="0" yWindow="0" windowWidth="24075" windowHeight="5595"/>
  </bookViews>
  <sheets>
    <sheet name="PPI" sheetId="4" r:id="rId1"/>
  </sheets>
  <definedNames>
    <definedName name="_xlnm._FilterDatabase" localSheetId="0" hidden="1">PPI!$A$3:$Q$17</definedName>
    <definedName name="_xlnm.Print_Area" localSheetId="0">PPI!$A$1:$Q$28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4" l="1"/>
  <c r="P16" i="4"/>
  <c r="Q15" i="4"/>
  <c r="P15" i="4"/>
  <c r="Q14" i="4"/>
  <c r="P14" i="4"/>
  <c r="Q13" i="4"/>
  <c r="P13" i="4"/>
  <c r="Q12" i="4"/>
  <c r="P12" i="4"/>
  <c r="Q11" i="4"/>
  <c r="P11" i="4"/>
  <c r="P10" i="4" l="1"/>
  <c r="Q10" i="4"/>
  <c r="N16" i="4" l="1"/>
  <c r="O16" i="4"/>
  <c r="N15" i="4"/>
  <c r="O15" i="4"/>
  <c r="N14" i="4"/>
  <c r="O14" i="4"/>
  <c r="N13" i="4"/>
  <c r="O13" i="4"/>
  <c r="N12" i="4"/>
  <c r="O12" i="4"/>
  <c r="N11" i="4"/>
  <c r="O11" i="4"/>
  <c r="N10" i="4"/>
  <c r="O10" i="4"/>
  <c r="Q5" i="4" l="1"/>
  <c r="P5" i="4"/>
  <c r="O5" i="4"/>
  <c r="N5" i="4"/>
  <c r="Q9" i="4" l="1"/>
  <c r="P9" i="4"/>
  <c r="O9" i="4"/>
  <c r="N9" i="4"/>
  <c r="Q8" i="4"/>
  <c r="P8" i="4"/>
  <c r="O8" i="4"/>
  <c r="N8" i="4"/>
  <c r="Q7" i="4" l="1"/>
  <c r="P7" i="4"/>
  <c r="O7" i="4"/>
  <c r="N7" i="4"/>
  <c r="Q6" i="4"/>
  <c r="P6" i="4"/>
  <c r="O6" i="4"/>
  <c r="N6" i="4"/>
  <c r="O4" i="4" l="1"/>
  <c r="I17" i="4" l="1"/>
  <c r="H17" i="4"/>
  <c r="G17" i="4"/>
  <c r="N4" i="4" l="1"/>
  <c r="Q4" i="4"/>
  <c r="P4" i="4"/>
</calcChain>
</file>

<file path=xl/sharedStrings.xml><?xml version="1.0" encoding="utf-8"?>
<sst xmlns="http://schemas.openxmlformats.org/spreadsheetml/2006/main" count="114" uniqueCount="59">
  <si>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</si>
  <si>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</si>
  <si>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</si>
  <si>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</si>
  <si>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</si>
  <si>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</si>
  <si>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</si>
  <si>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</si>
  <si>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</si>
  <si>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</si>
  <si>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</si>
  <si>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</si>
  <si>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</si>
  <si>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</si>
  <si>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</si>
  <si>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</si>
  <si>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</si>
  <si>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</si>
  <si>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</si>
  <si>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</si>
  <si>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</si>
  <si>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5110</t>
  </si>
  <si>
    <t>211213026060000</t>
  </si>
  <si>
    <t>5150</t>
  </si>
  <si>
    <t>5650</t>
  </si>
  <si>
    <t>211213026050000</t>
  </si>
  <si>
    <t>211213026010000</t>
  </si>
  <si>
    <t>211213026010200</t>
  </si>
  <si>
    <t>211213026010300</t>
  </si>
  <si>
    <t>211213026020000</t>
  </si>
  <si>
    <t>Procuraduría Ambiental y de Ordenamiento Territorial del Estado de Guanajuato
Programas y Proyectos de Inversión
Del 01 de enero al 31 de marzo de 2026
(Cifras en pesos)</t>
  </si>
  <si>
    <t>BIENES MUEBLES</t>
  </si>
  <si>
    <t>DESPACHO PERSONA TITULAR PAOT</t>
  </si>
  <si>
    <t>COORDINACIÓN JURÍDICA PAOT</t>
  </si>
  <si>
    <t>SUBPROCURADURÍA REGIONAL C PAOT</t>
  </si>
  <si>
    <t>COORDINACIÓN TÉCNICA PAOT</t>
  </si>
  <si>
    <t>DIRECCIÓN ADMINISTRATIVA Y DE DES PAOT</t>
  </si>
  <si>
    <t>5410</t>
  </si>
  <si>
    <t>DIR DE PARTICIPAC Y CORRESPONSA SOC PAOT</t>
  </si>
  <si>
    <t>M005GA20362500</t>
  </si>
  <si>
    <t>REPRESENTACIÓN Y GESTIÓN ESTRATÉGICA DE PAOT</t>
  </si>
  <si>
    <t>E041PC10882500</t>
  </si>
  <si>
    <t>ATENCIÓN Y COORDINACIÓN JURÍDICA INSTITUCIONAL</t>
  </si>
  <si>
    <t>E041PC33632500</t>
  </si>
  <si>
    <t>PROCEDIMIENTO JURÍDICO-ADMINISTRATIVO SUBPROCURADURÍA C</t>
  </si>
  <si>
    <t>G001PC20532500</t>
  </si>
  <si>
    <t>COORDINACIÓN INSTITUCIONAL PARA LA ADMINISTRACIÓN SUSTENTABLE DEL TERRITORIO</t>
  </si>
  <si>
    <t>M006GB10502500</t>
  </si>
  <si>
    <t>ADMINISTRACIÓN DE LOS RECURSOS HUMANOS, MATERIALES, FINANCIEROS Y DE SERVICIOS PAOT</t>
  </si>
  <si>
    <t>M006GB10502600</t>
  </si>
  <si>
    <t>E026PB10872500</t>
  </si>
  <si>
    <t>PROMOCIÓN DE LA PARTICIPACIÓN Y CORRESPONSABILIDAD SOCIAL</t>
  </si>
  <si>
    <t>E026QC03332601</t>
  </si>
  <si>
    <t>VIGILANCIA VOLUNTARIA PARA LA PROTECCIÓN AMBIENTAL EN ÁREAS NATURALES PROTEGIDAS Y ZONAS METROPOLITA</t>
  </si>
  <si>
    <t>E026QC03332602</t>
  </si>
  <si>
    <t>E041PC33622500</t>
  </si>
  <si>
    <t>VERIFICACIÓN NORMATIVA SUBPROCURADURÍA C</t>
  </si>
  <si>
    <t>E041PC10882600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</si>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</sst>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8" fillId="2" borderId="1" xfId="18" applyFont="1" applyFill="1" applyBorder="1" applyAlignment="1" applyProtection="1">
      <alignment horizontal="center" vertical="top" wrapText="1"/>
      <protection locked="0"/>
    </xf>
    <xf numFmtId="0" fontId="8" fillId="2" borderId="1" xfId="18" applyFont="1" applyFill="1" applyBorder="1" applyAlignment="1" applyProtection="1">
      <alignment horizontal="center" vertical="center" wrapText="1"/>
      <protection locked="0"/>
    </xf>
    <xf numFmtId="0" fontId="8" fillId="2" borderId="3" xfId="18" applyFont="1" applyFill="1" applyBorder="1" applyAlignment="1" applyProtection="1">
      <alignment horizontal="center" vertical="top" wrapText="1"/>
      <protection locked="0"/>
    </xf>
    <xf numFmtId="0" fontId="8" fillId="2" borderId="3" xfId="18" applyFont="1" applyFill="1" applyBorder="1" applyAlignment="1" applyProtection="1">
      <alignment horizontal="center" vertical="center" wrapText="1"/>
      <protection locked="0"/>
    </xf>
    <xf numFmtId="4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wrapText="1"/>
      <protection locked="0"/>
    </xf>
    <xf numFmtId="4" fontId="8" fillId="2" borderId="6" xfId="13" applyNumberFormat="1" applyFont="1" applyFill="1" applyBorder="1" applyAlignment="1" applyProtection="1">
      <alignment horizontal="center" vertical="center" wrapText="1"/>
      <protection locked="0"/>
    </xf>
    <xf numFmtId="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vertical="center" wrapText="1"/>
      <protection locked="0"/>
    </xf>
    <xf numFmtId="10" fontId="9" fillId="0" borderId="8" xfId="0" applyNumberFormat="1" applyFont="1" applyFill="1" applyBorder="1" applyAlignment="1" applyProtection="1">
      <alignment horizontal="right" vertical="center" wrapText="1"/>
      <protection locked="0"/>
    </xf>
    <xf numFmtId="10" fontId="9" fillId="0" borderId="14" xfId="29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3" fontId="9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vertical="center" wrapText="1"/>
      <protection locked="0"/>
    </xf>
    <xf numFmtId="10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20" xfId="0" applyNumberFormat="1" applyFont="1" applyFill="1" applyBorder="1" applyAlignment="1" applyProtection="1">
      <alignment horizontal="center" vertical="center" wrapText="1"/>
      <protection locked="0"/>
    </xf>
    <xf numFmtId="10" fontId="9" fillId="0" borderId="20" xfId="0" applyNumberFormat="1" applyFont="1" applyFill="1" applyBorder="1" applyAlignment="1" applyProtection="1">
      <alignment horizontal="right" vertical="center" wrapText="1"/>
      <protection locked="0"/>
    </xf>
    <xf numFmtId="10" fontId="9" fillId="0" borderId="23" xfId="29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Border="1" applyAlignment="1" applyProtection="1">
      <alignment vertical="center" wrapText="1"/>
      <protection locked="0"/>
    </xf>
    <xf numFmtId="0" fontId="9" fillId="0" borderId="0" xfId="0" quotePrefix="1" applyFont="1" applyFill="1" applyBorder="1" applyAlignment="1" applyProtection="1">
      <alignment horizontal="center"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10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9" fillId="0" borderId="0" xfId="29" applyNumberFormat="1" applyFont="1" applyFill="1" applyBorder="1" applyAlignment="1" applyProtection="1">
      <alignment vertical="center" wrapText="1"/>
      <protection locked="0"/>
    </xf>
    <xf numFmtId="3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vertical="center" wrapText="1"/>
      <protection locked="0"/>
    </xf>
    <xf numFmtId="10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10" fontId="9" fillId="0" borderId="18" xfId="29" applyNumberFormat="1" applyFont="1" applyFill="1" applyBorder="1" applyAlignment="1" applyProtection="1">
      <alignment horizontal="right" vertical="center" wrapText="1"/>
      <protection locked="0"/>
    </xf>
    <xf numFmtId="0" fontId="8" fillId="2" borderId="7" xfId="18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8" xfId="0" quotePrefix="1" applyFont="1" applyFill="1" applyBorder="1" applyAlignment="1" applyProtection="1">
      <alignment horizontal="left" vertical="center" wrapText="1"/>
      <protection locked="0"/>
    </xf>
    <xf numFmtId="4" fontId="9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1" xfId="0" applyFont="1" applyFill="1" applyBorder="1" applyAlignment="1" applyProtection="1">
      <alignment horizontal="left" vertical="center" wrapText="1"/>
      <protection locked="0"/>
    </xf>
    <xf numFmtId="0" fontId="9" fillId="0" borderId="22" xfId="0" applyFont="1" applyFill="1" applyBorder="1" applyAlignment="1" applyProtection="1">
      <alignment horizontal="left" vertical="center" wrapText="1"/>
      <protection locked="0"/>
    </xf>
    <xf numFmtId="0" fontId="9" fillId="0" borderId="22" xfId="0" quotePrefix="1" applyFont="1" applyFill="1" applyBorder="1" applyAlignment="1" applyProtection="1">
      <alignment horizontal="left" vertical="center" wrapText="1"/>
      <protection locked="0"/>
    </xf>
    <xf numFmtId="4" fontId="9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9" fillId="0" borderId="9" xfId="0" quotePrefix="1" applyFont="1" applyFill="1" applyBorder="1" applyAlignment="1" applyProtection="1">
      <alignment horizontal="lef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9" xfId="0" applyFont="1" applyFill="1" applyBorder="1" applyAlignment="1" applyProtection="1">
      <alignment horizontal="left" vertical="center" wrapText="1"/>
      <protection locked="0"/>
    </xf>
    <xf numFmtId="0" fontId="9" fillId="0" borderId="20" xfId="0" applyFont="1" applyFill="1" applyBorder="1" applyAlignment="1" applyProtection="1">
      <alignment horizontal="left" vertical="center" wrapText="1"/>
      <protection locked="0"/>
    </xf>
    <xf numFmtId="0" fontId="9" fillId="0" borderId="20" xfId="0" quotePrefix="1" applyFont="1" applyFill="1" applyBorder="1" applyAlignment="1" applyProtection="1">
      <alignment horizontal="left" vertical="center" wrapText="1"/>
      <protection locked="0"/>
    </xf>
    <xf numFmtId="4" fontId="9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0" fontId="9" fillId="0" borderId="16" xfId="0" applyFont="1" applyFill="1" applyBorder="1" applyAlignment="1" applyProtection="1">
      <alignment horizontal="left" vertical="center" wrapText="1"/>
      <protection locked="0"/>
    </xf>
    <xf numFmtId="0" fontId="9" fillId="0" borderId="17" xfId="0" applyFont="1" applyFill="1" applyBorder="1" applyAlignment="1" applyProtection="1">
      <alignment horizontal="left" vertical="center" wrapText="1"/>
      <protection locked="0"/>
    </xf>
    <xf numFmtId="49" fontId="9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9" fillId="0" borderId="17" xfId="0" quotePrefix="1" applyFont="1" applyFill="1" applyBorder="1" applyAlignment="1" applyProtection="1">
      <alignment horizontal="left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2" xfId="13" applyFont="1" applyFill="1" applyBorder="1" applyAlignment="1" applyProtection="1">
      <alignment horizontal="center" vertical="center"/>
      <protection locked="0"/>
    </xf>
    <xf numFmtId="0" fontId="8" fillId="2" borderId="5" xfId="13" applyFont="1" applyFill="1" applyBorder="1" applyAlignment="1" applyProtection="1">
      <alignment horizontal="center" vertical="center"/>
      <protection locked="0"/>
    </xf>
    <xf numFmtId="4" fontId="8" fillId="2" borderId="4" xfId="0" applyNumberFormat="1" applyFont="1" applyFill="1" applyBorder="1" applyAlignment="1" applyProtection="1">
      <alignment horizontal="center" wrapText="1"/>
      <protection locked="0"/>
    </xf>
    <xf numFmtId="4" fontId="8" fillId="2" borderId="5" xfId="0" applyNumberFormat="1" applyFont="1" applyFill="1" applyBorder="1" applyAlignment="1" applyProtection="1">
      <alignment horizontal="center" wrapText="1"/>
      <protection locked="0"/>
    </xf>
  </cellXfs>
  <cellStyles count="31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354105</xdr:colOff>
      <xdr:row>23</xdr:row>
      <xdr:rowOff>47627</xdr:rowOff>
    </xdr:from>
    <xdr:to>
      <xdr:col>11</xdr:col>
      <xdr:colOff>212045</xdr:colOff>
      <xdr:row>28</xdr:row>
      <xdr:rowOff>85913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4719730" y="11017252"/>
          <a:ext cx="9319440" cy="1070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tabSelected="1" zoomScale="85" zoomScaleNormal="85" workbookViewId="0">
      <selection activeCell="G6" sqref="G6"/>
    </sheetView>
  </sheetViews>
  <sheetFormatPr baseColWidth="10" defaultRowHeight="16.5" x14ac:dyDescent="0.3"/>
  <cols>
    <col min="1" max="1" width="16.5703125" style="58" customWidth="1"/>
    <col min="2" max="2" width="48.7109375" style="58" bestFit="1" customWidth="1"/>
    <col min="3" max="3" width="7.7109375" style="58" bestFit="1" customWidth="1"/>
    <col min="4" max="4" width="17.42578125" style="58" customWidth="1"/>
    <col min="5" max="5" width="16.140625" style="58" bestFit="1" customWidth="1"/>
    <col min="6" max="6" width="24.28515625" style="58" customWidth="1"/>
    <col min="7" max="7" width="17.85546875" style="58" customWidth="1"/>
    <col min="8" max="8" width="18.5703125" style="58" customWidth="1"/>
    <col min="9" max="9" width="16.5703125" style="58" customWidth="1"/>
    <col min="10" max="10" width="12.140625" style="58" bestFit="1" customWidth="1"/>
    <col min="11" max="11" width="11.140625" style="58" customWidth="1"/>
    <col min="12" max="13" width="11.42578125" style="58"/>
    <col min="14" max="14" width="10.85546875" style="58" customWidth="1"/>
    <col min="15" max="16384" width="11.42578125" style="58"/>
  </cols>
  <sheetData>
    <row r="1" spans="1:17" s="1" customFormat="1" ht="61.5" customHeight="1" x14ac:dyDescent="0.3">
      <c r="A1" s="59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s="1" customFormat="1" ht="13.5" x14ac:dyDescent="0.3">
      <c r="A2" s="2"/>
      <c r="B2" s="3"/>
      <c r="C2" s="2"/>
      <c r="D2" s="2"/>
      <c r="E2" s="2"/>
      <c r="F2" s="35"/>
      <c r="G2" s="69" t="s">
        <v>0</v>
      </c>
      <c r="H2" s="69"/>
      <c r="I2" s="70"/>
      <c r="J2" s="62" t="s">
        <v>1</v>
      </c>
      <c r="K2" s="63"/>
      <c r="L2" s="63"/>
      <c r="M2" s="64"/>
      <c r="N2" s="65" t="s">
        <v>2</v>
      </c>
      <c r="O2" s="66"/>
      <c r="P2" s="67" t="s">
        <v>3</v>
      </c>
      <c r="Q2" s="68"/>
    </row>
    <row r="3" spans="1:17" s="1" customFormat="1" ht="26.25" x14ac:dyDescent="0.3">
      <c r="A3" s="4" t="s">
        <v>4</v>
      </c>
      <c r="B3" s="5" t="s">
        <v>5</v>
      </c>
      <c r="C3" s="4" t="s">
        <v>20</v>
      </c>
      <c r="D3" s="4" t="s">
        <v>6</v>
      </c>
      <c r="E3" s="4" t="s">
        <v>18</v>
      </c>
      <c r="F3" s="4" t="s">
        <v>19</v>
      </c>
      <c r="G3" s="6" t="s">
        <v>7</v>
      </c>
      <c r="H3" s="6" t="s">
        <v>8</v>
      </c>
      <c r="I3" s="6" t="s">
        <v>9</v>
      </c>
      <c r="J3" s="7" t="s">
        <v>10</v>
      </c>
      <c r="K3" s="7" t="s">
        <v>8</v>
      </c>
      <c r="L3" s="7" t="s">
        <v>11</v>
      </c>
      <c r="M3" s="7" t="s">
        <v>12</v>
      </c>
      <c r="N3" s="8" t="s">
        <v>13</v>
      </c>
      <c r="O3" s="8" t="s">
        <v>14</v>
      </c>
      <c r="P3" s="9" t="s">
        <v>15</v>
      </c>
      <c r="Q3" s="9" t="s">
        <v>16</v>
      </c>
    </row>
    <row r="4" spans="1:17" s="14" customFormat="1" ht="50.1" customHeight="1" x14ac:dyDescent="0.25">
      <c r="A4" s="36" t="s">
        <v>39</v>
      </c>
      <c r="B4" s="37" t="s">
        <v>40</v>
      </c>
      <c r="C4" s="37" t="s">
        <v>21</v>
      </c>
      <c r="D4" s="37" t="s">
        <v>31</v>
      </c>
      <c r="E4" s="38" t="s">
        <v>26</v>
      </c>
      <c r="F4" s="38" t="s">
        <v>32</v>
      </c>
      <c r="G4" s="39">
        <v>0</v>
      </c>
      <c r="H4" s="39">
        <v>211869</v>
      </c>
      <c r="I4" s="39">
        <v>0</v>
      </c>
      <c r="J4" s="10">
        <v>63</v>
      </c>
      <c r="K4" s="10">
        <v>63</v>
      </c>
      <c r="L4" s="10">
        <v>0</v>
      </c>
      <c r="M4" s="11" t="s">
        <v>17</v>
      </c>
      <c r="N4" s="12">
        <f>IF(G4&gt;0,I4/G4,0)</f>
        <v>0</v>
      </c>
      <c r="O4" s="12">
        <f>IF(H4&gt;0,I4/H4,0)</f>
        <v>0</v>
      </c>
      <c r="P4" s="12">
        <f>IF(J4=0,0,L4/J4)</f>
        <v>0</v>
      </c>
      <c r="Q4" s="13">
        <f>IF(L4=0,0,L4/K4)</f>
        <v>0</v>
      </c>
    </row>
    <row r="5" spans="1:17" s="14" customFormat="1" ht="50.1" customHeight="1" x14ac:dyDescent="0.25">
      <c r="A5" s="40" t="s">
        <v>41</v>
      </c>
      <c r="B5" s="41" t="s">
        <v>42</v>
      </c>
      <c r="C5" s="41" t="s">
        <v>23</v>
      </c>
      <c r="D5" s="41" t="s">
        <v>31</v>
      </c>
      <c r="E5" s="42" t="s">
        <v>27</v>
      </c>
      <c r="F5" s="42" t="s">
        <v>33</v>
      </c>
      <c r="G5" s="43">
        <v>0</v>
      </c>
      <c r="H5" s="43">
        <v>6395</v>
      </c>
      <c r="I5" s="43">
        <v>0</v>
      </c>
      <c r="J5" s="15">
        <v>1</v>
      </c>
      <c r="K5" s="15">
        <v>1</v>
      </c>
      <c r="L5" s="15">
        <v>0</v>
      </c>
      <c r="M5" s="11" t="s">
        <v>17</v>
      </c>
      <c r="N5" s="12">
        <f>IF(G5&gt;0,I5/G5,0)</f>
        <v>0</v>
      </c>
      <c r="O5" s="12">
        <f>IF(H5&gt;0,I5/H5,0)</f>
        <v>0</v>
      </c>
      <c r="P5" s="12">
        <f>IF(J5=0,0,L5/J5)</f>
        <v>0</v>
      </c>
      <c r="Q5" s="13">
        <f>IF(L5=0,0,L5/K5)</f>
        <v>0</v>
      </c>
    </row>
    <row r="6" spans="1:17" s="14" customFormat="1" ht="50.1" customHeight="1" x14ac:dyDescent="0.25">
      <c r="A6" s="44" t="s">
        <v>43</v>
      </c>
      <c r="B6" s="45" t="s">
        <v>44</v>
      </c>
      <c r="C6" s="45" t="s">
        <v>23</v>
      </c>
      <c r="D6" s="45" t="s">
        <v>31</v>
      </c>
      <c r="E6" s="46" t="s">
        <v>22</v>
      </c>
      <c r="F6" s="46" t="s">
        <v>34</v>
      </c>
      <c r="G6" s="47">
        <v>0</v>
      </c>
      <c r="H6" s="47">
        <v>99294.84</v>
      </c>
      <c r="I6" s="47">
        <v>0</v>
      </c>
      <c r="J6" s="16">
        <v>1</v>
      </c>
      <c r="K6" s="16">
        <v>1</v>
      </c>
      <c r="L6" s="16">
        <v>0</v>
      </c>
      <c r="M6" s="17" t="s">
        <v>17</v>
      </c>
      <c r="N6" s="18">
        <f>IF(G6&gt;0,I6/G6,0)</f>
        <v>0</v>
      </c>
      <c r="O6" s="18">
        <f>IF(H6&gt;0,I6/H6,0)</f>
        <v>0</v>
      </c>
      <c r="P6" s="18">
        <f>IF(J6=0,0,L6/J6)</f>
        <v>0</v>
      </c>
      <c r="Q6" s="13">
        <f>IF(L6=0,0,L6/K6)</f>
        <v>0</v>
      </c>
    </row>
    <row r="7" spans="1:17" s="14" customFormat="1" ht="50.1" customHeight="1" x14ac:dyDescent="0.25">
      <c r="A7" s="44" t="s">
        <v>45</v>
      </c>
      <c r="B7" s="45" t="s">
        <v>46</v>
      </c>
      <c r="C7" s="45" t="s">
        <v>23</v>
      </c>
      <c r="D7" s="45" t="s">
        <v>31</v>
      </c>
      <c r="E7" s="46" t="s">
        <v>28</v>
      </c>
      <c r="F7" s="46" t="s">
        <v>35</v>
      </c>
      <c r="G7" s="47">
        <v>0</v>
      </c>
      <c r="H7" s="47">
        <v>32917.949999999997</v>
      </c>
      <c r="I7" s="47">
        <v>0</v>
      </c>
      <c r="J7" s="16">
        <v>1</v>
      </c>
      <c r="K7" s="16">
        <v>1</v>
      </c>
      <c r="L7" s="16">
        <v>0</v>
      </c>
      <c r="M7" s="17" t="s">
        <v>17</v>
      </c>
      <c r="N7" s="18">
        <f>IF(G7&gt;0,I7/G7,0)</f>
        <v>0</v>
      </c>
      <c r="O7" s="18">
        <f>IF(H7&gt;0,I7/H7,0)</f>
        <v>0</v>
      </c>
      <c r="P7" s="18">
        <f>IF(J7=0,0,L7/J7)</f>
        <v>0</v>
      </c>
      <c r="Q7" s="13">
        <f>IF(L7=0,0,L7/K7)</f>
        <v>0</v>
      </c>
    </row>
    <row r="8" spans="1:17" s="14" customFormat="1" ht="50.1" customHeight="1" x14ac:dyDescent="0.25">
      <c r="A8" s="48" t="s">
        <v>39</v>
      </c>
      <c r="B8" s="49" t="s">
        <v>40</v>
      </c>
      <c r="C8" s="49" t="s">
        <v>23</v>
      </c>
      <c r="D8" s="49" t="s">
        <v>31</v>
      </c>
      <c r="E8" s="50" t="s">
        <v>26</v>
      </c>
      <c r="F8" s="50" t="s">
        <v>32</v>
      </c>
      <c r="G8" s="51">
        <v>0</v>
      </c>
      <c r="H8" s="51">
        <v>31975</v>
      </c>
      <c r="I8" s="51">
        <v>0</v>
      </c>
      <c r="J8" s="19">
        <v>5</v>
      </c>
      <c r="K8" s="19">
        <v>5</v>
      </c>
      <c r="L8" s="19">
        <v>0</v>
      </c>
      <c r="M8" s="17" t="s">
        <v>17</v>
      </c>
      <c r="N8" s="18">
        <f t="shared" ref="N8:N16" si="0">IF(G8&gt;0,I8/G8,0)</f>
        <v>0</v>
      </c>
      <c r="O8" s="18">
        <f t="shared" ref="O8:O16" si="1">IF(H8&gt;0,I8/H8,0)</f>
        <v>0</v>
      </c>
      <c r="P8" s="18">
        <f t="shared" ref="P8:P10" si="2">IF(J8=0,0,L8/J8)</f>
        <v>0</v>
      </c>
      <c r="Q8" s="13">
        <f t="shared" ref="Q8:Q10" si="3">IF(L8=0,0,L8/K8)</f>
        <v>0</v>
      </c>
    </row>
    <row r="9" spans="1:17" s="14" customFormat="1" ht="50.1" customHeight="1" x14ac:dyDescent="0.25">
      <c r="A9" s="48" t="s">
        <v>47</v>
      </c>
      <c r="B9" s="49" t="s">
        <v>48</v>
      </c>
      <c r="C9" s="49" t="s">
        <v>23</v>
      </c>
      <c r="D9" s="49" t="s">
        <v>31</v>
      </c>
      <c r="E9" s="50" t="s">
        <v>29</v>
      </c>
      <c r="F9" s="46" t="s">
        <v>36</v>
      </c>
      <c r="G9" s="51">
        <v>0</v>
      </c>
      <c r="H9" s="51">
        <v>12790</v>
      </c>
      <c r="I9" s="51">
        <v>0</v>
      </c>
      <c r="J9" s="19">
        <v>2</v>
      </c>
      <c r="K9" s="19">
        <v>2</v>
      </c>
      <c r="L9" s="19">
        <v>0</v>
      </c>
      <c r="M9" s="17" t="s">
        <v>17</v>
      </c>
      <c r="N9" s="18">
        <f t="shared" si="0"/>
        <v>0</v>
      </c>
      <c r="O9" s="18">
        <f t="shared" si="1"/>
        <v>0</v>
      </c>
      <c r="P9" s="18">
        <f t="shared" si="2"/>
        <v>0</v>
      </c>
      <c r="Q9" s="13">
        <f t="shared" si="3"/>
        <v>0</v>
      </c>
    </row>
    <row r="10" spans="1:17" s="14" customFormat="1" ht="50.1" customHeight="1" x14ac:dyDescent="0.25">
      <c r="A10" s="48" t="s">
        <v>49</v>
      </c>
      <c r="B10" s="49" t="s">
        <v>48</v>
      </c>
      <c r="C10" s="49" t="s">
        <v>23</v>
      </c>
      <c r="D10" s="49" t="s">
        <v>31</v>
      </c>
      <c r="E10" s="52" t="s">
        <v>29</v>
      </c>
      <c r="F10" s="50" t="s">
        <v>36</v>
      </c>
      <c r="G10" s="51">
        <v>612200</v>
      </c>
      <c r="H10" s="51">
        <v>612200</v>
      </c>
      <c r="I10" s="51">
        <v>0</v>
      </c>
      <c r="J10" s="19">
        <v>56</v>
      </c>
      <c r="K10" s="19">
        <v>56</v>
      </c>
      <c r="L10" s="19">
        <v>0</v>
      </c>
      <c r="M10" s="17" t="s">
        <v>17</v>
      </c>
      <c r="N10" s="20">
        <f t="shared" si="0"/>
        <v>0</v>
      </c>
      <c r="O10" s="20">
        <f t="shared" si="1"/>
        <v>0</v>
      </c>
      <c r="P10" s="20">
        <f t="shared" si="2"/>
        <v>0</v>
      </c>
      <c r="Q10" s="21">
        <f t="shared" si="3"/>
        <v>0</v>
      </c>
    </row>
    <row r="11" spans="1:17" s="14" customFormat="1" ht="50.1" customHeight="1" x14ac:dyDescent="0.25">
      <c r="A11" s="48" t="s">
        <v>50</v>
      </c>
      <c r="B11" s="49" t="s">
        <v>51</v>
      </c>
      <c r="C11" s="49" t="s">
        <v>37</v>
      </c>
      <c r="D11" s="49" t="s">
        <v>31</v>
      </c>
      <c r="E11" s="52" t="s">
        <v>25</v>
      </c>
      <c r="F11" s="50" t="s">
        <v>38</v>
      </c>
      <c r="G11" s="51">
        <v>0</v>
      </c>
      <c r="H11" s="51">
        <v>809900</v>
      </c>
      <c r="I11" s="51">
        <v>0</v>
      </c>
      <c r="J11" s="19">
        <v>1</v>
      </c>
      <c r="K11" s="19">
        <v>1</v>
      </c>
      <c r="L11" s="19">
        <v>0</v>
      </c>
      <c r="M11" s="17" t="s">
        <v>17</v>
      </c>
      <c r="N11" s="20">
        <f t="shared" si="0"/>
        <v>0</v>
      </c>
      <c r="O11" s="20">
        <f t="shared" si="1"/>
        <v>0</v>
      </c>
      <c r="P11" s="20">
        <f t="shared" ref="P11:P16" si="4">IF(J11=0,0,L11/J11)</f>
        <v>0</v>
      </c>
      <c r="Q11" s="21">
        <f t="shared" ref="Q11:Q16" si="5">IF(L11=0,0,L11/K11)</f>
        <v>0</v>
      </c>
    </row>
    <row r="12" spans="1:17" s="14" customFormat="1" ht="50.1" customHeight="1" x14ac:dyDescent="0.25">
      <c r="A12" s="48" t="s">
        <v>52</v>
      </c>
      <c r="B12" s="49" t="s">
        <v>53</v>
      </c>
      <c r="C12" s="49" t="s">
        <v>37</v>
      </c>
      <c r="D12" s="49" t="s">
        <v>31</v>
      </c>
      <c r="E12" s="52" t="s">
        <v>25</v>
      </c>
      <c r="F12" s="50" t="s">
        <v>38</v>
      </c>
      <c r="G12" s="51">
        <v>900000</v>
      </c>
      <c r="H12" s="51">
        <v>900000</v>
      </c>
      <c r="I12" s="51">
        <v>0</v>
      </c>
      <c r="J12" s="19">
        <v>1</v>
      </c>
      <c r="K12" s="19">
        <v>1</v>
      </c>
      <c r="L12" s="19">
        <v>0</v>
      </c>
      <c r="M12" s="17" t="s">
        <v>17</v>
      </c>
      <c r="N12" s="20">
        <f t="shared" si="0"/>
        <v>0</v>
      </c>
      <c r="O12" s="20">
        <f t="shared" si="1"/>
        <v>0</v>
      </c>
      <c r="P12" s="20">
        <f t="shared" si="4"/>
        <v>0</v>
      </c>
      <c r="Q12" s="21">
        <f t="shared" si="5"/>
        <v>0</v>
      </c>
    </row>
    <row r="13" spans="1:17" s="14" customFormat="1" ht="50.1" customHeight="1" x14ac:dyDescent="0.25">
      <c r="A13" s="48" t="s">
        <v>54</v>
      </c>
      <c r="B13" s="49" t="s">
        <v>53</v>
      </c>
      <c r="C13" s="49" t="s">
        <v>37</v>
      </c>
      <c r="D13" s="49" t="s">
        <v>31</v>
      </c>
      <c r="E13" s="52" t="s">
        <v>25</v>
      </c>
      <c r="F13" s="50" t="s">
        <v>38</v>
      </c>
      <c r="G13" s="51">
        <v>520000</v>
      </c>
      <c r="H13" s="51">
        <v>520000</v>
      </c>
      <c r="I13" s="51">
        <v>0</v>
      </c>
      <c r="J13" s="19">
        <v>1</v>
      </c>
      <c r="K13" s="19">
        <v>1</v>
      </c>
      <c r="L13" s="19">
        <v>0</v>
      </c>
      <c r="M13" s="17" t="s">
        <v>17</v>
      </c>
      <c r="N13" s="20">
        <f t="shared" si="0"/>
        <v>0</v>
      </c>
      <c r="O13" s="20">
        <f t="shared" si="1"/>
        <v>0</v>
      </c>
      <c r="P13" s="20">
        <f t="shared" si="4"/>
        <v>0</v>
      </c>
      <c r="Q13" s="21">
        <f t="shared" si="5"/>
        <v>0</v>
      </c>
    </row>
    <row r="14" spans="1:17" s="14" customFormat="1" ht="50.1" customHeight="1" x14ac:dyDescent="0.25">
      <c r="A14" s="48" t="s">
        <v>55</v>
      </c>
      <c r="B14" s="49" t="s">
        <v>56</v>
      </c>
      <c r="C14" s="49" t="s">
        <v>37</v>
      </c>
      <c r="D14" s="49" t="s">
        <v>31</v>
      </c>
      <c r="E14" s="52" t="s">
        <v>22</v>
      </c>
      <c r="F14" s="50" t="s">
        <v>34</v>
      </c>
      <c r="G14" s="51">
        <v>0</v>
      </c>
      <c r="H14" s="51">
        <v>977800</v>
      </c>
      <c r="I14" s="51">
        <v>0</v>
      </c>
      <c r="J14" s="19">
        <v>1</v>
      </c>
      <c r="K14" s="19">
        <v>1</v>
      </c>
      <c r="L14" s="19">
        <v>0</v>
      </c>
      <c r="M14" s="17" t="s">
        <v>17</v>
      </c>
      <c r="N14" s="20">
        <f t="shared" si="0"/>
        <v>0</v>
      </c>
      <c r="O14" s="20">
        <f t="shared" si="1"/>
        <v>0</v>
      </c>
      <c r="P14" s="20">
        <f t="shared" si="4"/>
        <v>0</v>
      </c>
      <c r="Q14" s="21">
        <f t="shared" si="5"/>
        <v>0</v>
      </c>
    </row>
    <row r="15" spans="1:17" s="14" customFormat="1" ht="50.1" customHeight="1" x14ac:dyDescent="0.25">
      <c r="A15" s="48" t="s">
        <v>57</v>
      </c>
      <c r="B15" s="49" t="s">
        <v>42</v>
      </c>
      <c r="C15" s="49" t="s">
        <v>24</v>
      </c>
      <c r="D15" s="49" t="s">
        <v>31</v>
      </c>
      <c r="E15" s="52" t="s">
        <v>27</v>
      </c>
      <c r="F15" s="50" t="s">
        <v>33</v>
      </c>
      <c r="G15" s="51">
        <v>45000</v>
      </c>
      <c r="H15" s="51">
        <v>45000</v>
      </c>
      <c r="I15" s="51">
        <v>0</v>
      </c>
      <c r="J15" s="19">
        <v>1</v>
      </c>
      <c r="K15" s="19">
        <v>1</v>
      </c>
      <c r="L15" s="19">
        <v>0</v>
      </c>
      <c r="M15" s="17" t="s">
        <v>17</v>
      </c>
      <c r="N15" s="20">
        <f t="shared" si="0"/>
        <v>0</v>
      </c>
      <c r="O15" s="20">
        <f t="shared" si="1"/>
        <v>0</v>
      </c>
      <c r="P15" s="20">
        <f t="shared" si="4"/>
        <v>0</v>
      </c>
      <c r="Q15" s="21">
        <f t="shared" si="5"/>
        <v>0</v>
      </c>
    </row>
    <row r="16" spans="1:17" s="14" customFormat="1" ht="50.1" customHeight="1" x14ac:dyDescent="0.25">
      <c r="A16" s="53" t="s">
        <v>43</v>
      </c>
      <c r="B16" s="54" t="s">
        <v>44</v>
      </c>
      <c r="C16" s="54" t="s">
        <v>24</v>
      </c>
      <c r="D16" s="54" t="s">
        <v>31</v>
      </c>
      <c r="E16" s="55" t="s">
        <v>22</v>
      </c>
      <c r="F16" s="56" t="s">
        <v>34</v>
      </c>
      <c r="G16" s="57">
        <v>0</v>
      </c>
      <c r="H16" s="57">
        <v>23094.12</v>
      </c>
      <c r="I16" s="57">
        <v>0</v>
      </c>
      <c r="J16" s="31">
        <v>2</v>
      </c>
      <c r="K16" s="31">
        <v>2</v>
      </c>
      <c r="L16" s="31">
        <v>0</v>
      </c>
      <c r="M16" s="32" t="s">
        <v>17</v>
      </c>
      <c r="N16" s="33">
        <f t="shared" si="0"/>
        <v>0</v>
      </c>
      <c r="O16" s="33">
        <f t="shared" si="1"/>
        <v>0</v>
      </c>
      <c r="P16" s="33">
        <f t="shared" si="4"/>
        <v>0</v>
      </c>
      <c r="Q16" s="34">
        <f t="shared" si="5"/>
        <v>0</v>
      </c>
    </row>
    <row r="17" spans="1:17" s="14" customFormat="1" ht="15" x14ac:dyDescent="0.25">
      <c r="A17" s="22"/>
      <c r="B17" s="23"/>
      <c r="C17" s="23"/>
      <c r="D17" s="22"/>
      <c r="E17" s="24"/>
      <c r="F17" s="25"/>
      <c r="G17" s="26">
        <f>SUM(G4:G16)</f>
        <v>2077200</v>
      </c>
      <c r="H17" s="27">
        <f>SUM(H4:H16)</f>
        <v>4283235.91</v>
      </c>
      <c r="I17" s="28">
        <f>SUM(I4:I16)</f>
        <v>0</v>
      </c>
      <c r="J17" s="23"/>
      <c r="K17" s="23"/>
      <c r="L17" s="23"/>
      <c r="M17" s="22"/>
      <c r="N17" s="29"/>
      <c r="O17" s="29"/>
      <c r="P17" s="30"/>
      <c r="Q17" s="30"/>
    </row>
    <row r="18" spans="1:17" x14ac:dyDescent="0.3">
      <c r="A18" s="58" t="s">
        <v>58</v>
      </c>
    </row>
  </sheetData>
  <mergeCells count="5">
    <mergeCell ref="A1:Q1"/>
    <mergeCell ref="J2:M2"/>
    <mergeCell ref="N2:O2"/>
    <mergeCell ref="P2:Q2"/>
    <mergeCell ref="G2:I2"/>
  </mergeCells>
  <dataValidations count="1">
    <dataValidation allowBlank="1" showErrorMessage="1" prompt="Clave asignada al programa/proyecto" sqref="A2:A3"/>
  </dataValidations>
  <printOptions horizontalCentered="1"/>
  <pageMargins left="0.19685039370078741" right="0.19685039370078741" top="0.59055118110236227" bottom="0.19685039370078741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CLAGUILARO-PC</cp:lastModifiedBy>
  <cp:lastPrinted>2026-04-15T23:34:31Z</cp:lastPrinted>
  <dcterms:created xsi:type="dcterms:W3CDTF">2023-06-21T19:35:53Z</dcterms:created>
  <dcterms:modified xsi:type="dcterms:W3CDTF">2026-04-16T20:02:48Z</dcterms:modified>
</cp:coreProperties>
</file>