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LAGUILARO-PC\Desktop\PAOT_EF_2502\"/>
    </mc:Choice>
  </mc:AlternateContent>
  <bookViews>
    <workbookView showSheetTabs="0" xWindow="0" yWindow="0" windowWidth="28800" windowHeight="12330"/>
  </bookViews>
  <sheets>
    <sheet name="INR" sheetId="9" r:id="rId1"/>
    <sheet name="INR1" sheetId="5" state="hidden" r:id="rId2"/>
    <sheet name="Instructivo_INR" sheetId="8" state="hidden" r:id="rId3"/>
    <sheet name="Hoja1" sheetId="7" state="hidden" r:id="rId4"/>
  </sheets>
  <definedNames>
    <definedName name="_xlnm._FilterDatabase" localSheetId="0" hidden="1">INR!$A$4:$W$78</definedName>
    <definedName name="_ftn1" localSheetId="0">INR!#REF!</definedName>
    <definedName name="_ftn1" localSheetId="1">'INR1'!#REF!</definedName>
    <definedName name="_ftnref1" localSheetId="0">INR!#REF!</definedName>
    <definedName name="_ftnref1" localSheetId="1">'INR1'!#REF!</definedName>
    <definedName name="_xlnm.Print_Titles" localSheetId="0">INR!$1:$4</definedName>
    <definedName name="_xlnm.Print_Titles" localSheetId="1">'INR1'!$1:$4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6" i="9" l="1"/>
  <c r="J66" i="9" s="1"/>
  <c r="I64" i="9"/>
  <c r="J64" i="9" s="1"/>
  <c r="I62" i="9"/>
  <c r="J62" i="9" s="1"/>
  <c r="I60" i="9"/>
  <c r="J60" i="9" s="1"/>
  <c r="I58" i="9"/>
  <c r="J58" i="9" s="1"/>
  <c r="I50" i="9"/>
  <c r="J50" i="9" s="1"/>
  <c r="I48" i="9"/>
  <c r="J48" i="9" s="1"/>
  <c r="I46" i="9"/>
  <c r="J46" i="9" s="1"/>
  <c r="I44" i="9"/>
  <c r="J44" i="9" s="1"/>
  <c r="I42" i="9"/>
  <c r="J42" i="9" s="1"/>
  <c r="I40" i="9"/>
  <c r="J40" i="9" s="1"/>
  <c r="I38" i="9"/>
  <c r="J38" i="9" s="1"/>
  <c r="I36" i="9"/>
  <c r="J36" i="9" s="1"/>
  <c r="I34" i="9"/>
  <c r="J34" i="9" s="1"/>
  <c r="I32" i="9"/>
  <c r="J32" i="9" s="1"/>
  <c r="I25" i="9"/>
  <c r="J25" i="9" s="1"/>
  <c r="I23" i="9"/>
  <c r="J23" i="9" s="1"/>
  <c r="I21" i="9"/>
  <c r="J21" i="9" s="1"/>
  <c r="I19" i="9"/>
  <c r="J19" i="9" s="1"/>
  <c r="I17" i="9"/>
  <c r="J17" i="9" s="1"/>
  <c r="I9" i="9"/>
  <c r="J9" i="9" s="1"/>
  <c r="I7" i="9"/>
  <c r="J7" i="9" s="1"/>
  <c r="I5" i="9"/>
  <c r="J5" i="9" s="1"/>
  <c r="T49" i="9" l="1"/>
  <c r="U49" i="9"/>
  <c r="T35" i="9" l="1"/>
  <c r="T67" i="9" l="1"/>
  <c r="V63" i="9" l="1"/>
  <c r="U63" i="9"/>
  <c r="T63" i="9"/>
  <c r="V45" i="9"/>
  <c r="U45" i="9"/>
  <c r="T45" i="9"/>
  <c r="V39" i="9"/>
  <c r="U39" i="9"/>
  <c r="T39" i="9"/>
  <c r="T6" i="9" l="1"/>
  <c r="T37" i="9" l="1"/>
  <c r="T47" i="9" l="1"/>
  <c r="T43" i="9" l="1"/>
  <c r="T18" i="9" l="1"/>
  <c r="U6" i="9" l="1"/>
  <c r="U8" i="9"/>
  <c r="U10" i="9"/>
  <c r="U18" i="9"/>
  <c r="U20" i="9"/>
  <c r="U22" i="9"/>
  <c r="U24" i="9"/>
  <c r="U26" i="9"/>
  <c r="U33" i="9"/>
  <c r="U35" i="9"/>
  <c r="U37" i="9"/>
  <c r="U41" i="9"/>
  <c r="U43" i="9"/>
  <c r="U47" i="9"/>
  <c r="U51" i="9"/>
  <c r="U59" i="9"/>
  <c r="U61" i="9"/>
  <c r="U65" i="9"/>
  <c r="U67" i="9"/>
  <c r="T65" i="9"/>
  <c r="T61" i="9"/>
  <c r="T59" i="9"/>
  <c r="T51" i="9"/>
  <c r="T41" i="9"/>
  <c r="T33" i="9"/>
  <c r="T26" i="9"/>
  <c r="T24" i="9"/>
  <c r="T22" i="9"/>
  <c r="T10" i="9"/>
  <c r="T8" i="9"/>
  <c r="T20" i="9"/>
  <c r="V67" i="9" l="1"/>
  <c r="V65" i="9"/>
  <c r="V61" i="9"/>
  <c r="V59" i="9"/>
  <c r="V51" i="9"/>
  <c r="V49" i="9"/>
  <c r="V47" i="9"/>
  <c r="V43" i="9"/>
  <c r="V41" i="9"/>
  <c r="V37" i="9"/>
  <c r="V35" i="9"/>
  <c r="V33" i="9"/>
  <c r="V26" i="9"/>
  <c r="V24" i="9"/>
  <c r="V22" i="9"/>
  <c r="V20" i="9"/>
  <c r="V18" i="9"/>
  <c r="V10" i="9"/>
  <c r="V8" i="9"/>
  <c r="V6" i="9"/>
  <c r="V57" i="5" l="1"/>
  <c r="V55" i="5"/>
  <c r="V53" i="5"/>
  <c r="V51" i="5"/>
  <c r="V45" i="5"/>
  <c r="V43" i="5"/>
  <c r="V41" i="5"/>
  <c r="V39" i="5"/>
  <c r="V37" i="5"/>
  <c r="V35" i="5"/>
  <c r="V33" i="5"/>
  <c r="V31" i="5"/>
  <c r="V25" i="5"/>
  <c r="V23" i="5"/>
  <c r="V21" i="5"/>
  <c r="V19" i="5"/>
  <c r="V17" i="5"/>
  <c r="V10" i="5"/>
  <c r="V8" i="5"/>
  <c r="V6" i="5"/>
  <c r="I7" i="5"/>
  <c r="J7" i="5" s="1"/>
  <c r="U8" i="5" s="1"/>
  <c r="I50" i="5"/>
  <c r="J50" i="5" s="1"/>
  <c r="U51" i="5" s="1"/>
  <c r="I52" i="5"/>
  <c r="J52" i="5" s="1"/>
  <c r="U53" i="5" s="1"/>
  <c r="I54" i="5"/>
  <c r="J54" i="5" s="1"/>
  <c r="U55" i="5" s="1"/>
  <c r="I56" i="5"/>
  <c r="J56" i="5" s="1"/>
  <c r="U57" i="5" s="1"/>
  <c r="T57" i="5" s="1"/>
  <c r="I44" i="5"/>
  <c r="J44" i="5" s="1"/>
  <c r="U45" i="5" s="1"/>
  <c r="I42" i="5"/>
  <c r="J42" i="5" s="1"/>
  <c r="U43" i="5" s="1"/>
  <c r="I40" i="5"/>
  <c r="J40" i="5" s="1"/>
  <c r="U41" i="5" s="1"/>
  <c r="I38" i="5"/>
  <c r="J38" i="5" s="1"/>
  <c r="U39" i="5" s="1"/>
  <c r="I36" i="5"/>
  <c r="J36" i="5" s="1"/>
  <c r="U37" i="5" s="1"/>
  <c r="I34" i="5"/>
  <c r="J34" i="5" s="1"/>
  <c r="U35" i="5" s="1"/>
  <c r="I32" i="5"/>
  <c r="J32" i="5" s="1"/>
  <c r="U33" i="5" s="1"/>
  <c r="I24" i="5"/>
  <c r="J24" i="5" s="1"/>
  <c r="U25" i="5" s="1"/>
  <c r="I22" i="5"/>
  <c r="J22" i="5" s="1"/>
  <c r="U23" i="5" s="1"/>
  <c r="I20" i="5"/>
  <c r="J20" i="5" s="1"/>
  <c r="U21" i="5" s="1"/>
  <c r="I16" i="5"/>
  <c r="J16" i="5" s="1"/>
  <c r="U17" i="5" s="1"/>
  <c r="I18" i="5"/>
  <c r="J18" i="5" s="1"/>
  <c r="U19" i="5" s="1"/>
  <c r="I30" i="5"/>
  <c r="J30" i="5" s="1"/>
  <c r="U31" i="5" s="1"/>
  <c r="I5" i="5"/>
  <c r="J5" i="5" s="1"/>
  <c r="U6" i="5" s="1"/>
  <c r="I9" i="5"/>
  <c r="J9" i="5" s="1"/>
  <c r="U10" i="5" s="1"/>
  <c r="T45" i="5" l="1"/>
  <c r="T19" i="5"/>
  <c r="T23" i="5"/>
  <c r="T37" i="5"/>
  <c r="T55" i="5"/>
  <c r="T35" i="5"/>
  <c r="T10" i="5"/>
  <c r="T25" i="5"/>
  <c r="T33" i="5"/>
  <c r="T39" i="5"/>
  <c r="T51" i="5"/>
  <c r="T6" i="5"/>
  <c r="T31" i="5"/>
  <c r="T8" i="5"/>
  <c r="T17" i="5"/>
  <c r="T41" i="5"/>
  <c r="T53" i="5"/>
  <c r="T21" i="5"/>
  <c r="T43" i="5"/>
</calcChain>
</file>

<file path=xl/sharedStrings.xml><?xml version="1.0" encoding="utf-8"?>
<sst xmlns="http://schemas.openxmlformats.org/spreadsheetml/2006/main" count="1577" uniqueCount="319">
  <si>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</si>
  <si>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</si>
  <si>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</si>
  <si>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</si>
  <si>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</si>
  <si>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</si>
  <si>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</si>
  <si>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</si>
  <si>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</si>
  <si>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</si>
  <si>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</si>
  <si>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</si>
  <si>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</si>
  <si>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</si>
  <si>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</si>
  <si>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</si>
  <si>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</si>
  <si>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</si>
  <si>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</si>
  <si>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</si>
  <si>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</si>
  <si>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</si>
  <si>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</si>
  <si>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</si>
  <si>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</si>
  <si>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</si>
  <si>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</si>
  <si>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</si>
  <si>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</si>
  <si>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</si>
  <si>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</si>
  <si>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</si>
  <si>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</si>
  <si>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</si>
  <si>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</si>
  <si>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</si>
  <si>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</si>
  <si>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</si>
  <si>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</si>
  <si>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</si>
  <si>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</si>
  <si>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</si>
  <si>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</si>
  <si>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</si>
  <si>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</si>
  <si>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</si>
  <si>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</si>
  <si>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</si>
  <si>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</si>
  <si>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</si>
  <si>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</si>
  <si>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</si>
  <si>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</si>
  <si>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</si>
  <si>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</si>
  <si>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</si>
  <si>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</si>
  <si>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</si>
  <si>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</si>
  <si>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</si>
  <si>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</si>
  <si>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</si>
  <si>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</si>
  <si>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</si>
  <si>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</si>
  <si>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</si>
  <si>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</si>
  <si>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</si>
  <si>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</si>
  <si>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</si>
  <si>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</si>
  <si>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</si>
  <si>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</si>
  <si>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</si>
  <si>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</si>
  <si>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</si>
  <si>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</si>
  <si>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</si>
  <si>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</si>
  <si>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</si>
  <si>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</si>
  <si>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</si>
  <si>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</si>
  <si>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</si>
  <si>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</si>
  <si>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</si>
  <si>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</si>
  <si>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E026</t>
  </si>
  <si>
    <t>Empresa Limpia</t>
  </si>
  <si>
    <t>02.01.06</t>
  </si>
  <si>
    <t>Procuraduría Ambiental y de Ordenamiento Territotial del Estado de Guanajuato</t>
  </si>
  <si>
    <t>Si</t>
  </si>
  <si>
    <t>Fin E026</t>
  </si>
  <si>
    <t>Contribuir a desarrollar entre los diferentes sectores de la sociedad las capacidades para la mitigación y adaptación al cambio climático, mediante la participación y corresponsabilidad social y empresarial.</t>
  </si>
  <si>
    <t>Emisiones de Gases de Efecto Invernadero (GEI)</t>
  </si>
  <si>
    <t>A: Emisiones absolutas de GEI expresadas en toneladas CO2eq, las cuales contemplan los sectores de Energía, Sector de Procesos Industriales, Sector Agricultura, Silvicultura y otros Usos de Suelo (AFOLU) y Sector de Desechos.</t>
  </si>
  <si>
    <t xml:space="preserve"> Toneladas</t>
  </si>
  <si>
    <t>Los sectores social, público y privado participan activamente en la corresponsabilidad ambiental</t>
  </si>
  <si>
    <t>Tasa de variación de empresas participando de los esquemas de corresponsabilidad ambiental</t>
  </si>
  <si>
    <t>Tasa de variación de las personas participando de los esquemas de corresponsabilidad ambiental</t>
  </si>
  <si>
    <t>Propósito E026</t>
  </si>
  <si>
    <t>A</t>
  </si>
  <si>
    <t>A/B*100</t>
  </si>
  <si>
    <t>A. Empresas acreditadas en el ejercicio fiscal actual.
B. Empresas acreditadas en el ejercicio fiscal anterior</t>
  </si>
  <si>
    <t>A. Personas participando en esquemas de corresponsabilidad ambiental en el ejercicio fiscal  actual
B. Personas que participaron en esquemas de corresponsabilidad ambiental en el ejercicio fiscal  anterior</t>
  </si>
  <si>
    <t>Empresas acreditadas</t>
  </si>
  <si>
    <t>Personas participando</t>
  </si>
  <si>
    <t>Componente E026</t>
  </si>
  <si>
    <t>Acreditaciones otorgadas a organizaciones que cumplen con lo establecido en los programas de corresponsabilidad ambiental.</t>
  </si>
  <si>
    <t>Personas incorporadas en los esquemas de corresponsabilidad social</t>
  </si>
  <si>
    <t>Porcentaje de acreditaciones otorgadas a organizaciones en los programas de corresponsabilidad ambiental</t>
  </si>
  <si>
    <t>Porcentaje de personas inscritas a los esquemas de corresponsabilidad social</t>
  </si>
  <si>
    <t>A. Acreditaciones otorgadas a organizaciones que cumplieron con los programas de  corresponsabilidad ambiental
B. Organizaciones ingresadas a los programas de corresponsabilidad ambiental</t>
  </si>
  <si>
    <t>20,00%</t>
  </si>
  <si>
    <t>Acreditaciones otorgadas</t>
  </si>
  <si>
    <t>A. Personas inscritas al padrón  de corresponsabilidad social.
B. Personas participando de los procesos de corresponsabilidad social</t>
  </si>
  <si>
    <t>43,53%</t>
  </si>
  <si>
    <t>Personas inscritas</t>
  </si>
  <si>
    <t xml:space="preserve">Actividad E026.C01.P1087 </t>
  </si>
  <si>
    <t>Integración de la sociedad civil al proceso de vigilancia ambiental y de ordenamiento territorial, realizando procesos de inducción, capacitación y seguimiento.</t>
  </si>
  <si>
    <t>Porcentaje de Avance Físico del Proceso/Proyecto</t>
  </si>
  <si>
    <t>Actividad E026.C01.P1087, Indicador 1</t>
  </si>
  <si>
    <t>A: Porcentaje de Avance Físico alcanzado por el proceso/proyecto durante la fase de ejecución 
B: Porcentaje de Avance Físico establecido en la fase de Programación para el proceso/proyecto</t>
  </si>
  <si>
    <t>Porcentaje de Avance Financiero del Proceso/Proyecto</t>
  </si>
  <si>
    <t>Actividad E026.C01.P1087, Indicador 2</t>
  </si>
  <si>
    <t>A: Porcentaje de Avance Financiero alcanzado por el proceso/proyecto durante la fase de ejecución
B: Porcentaje de Avance Financiero establecido en la fase de Programación para el proceso/proyecto</t>
  </si>
  <si>
    <t>Porcentaje</t>
  </si>
  <si>
    <t>Pesos</t>
  </si>
  <si>
    <t xml:space="preserve">Actividad E026.C02.P0621 </t>
  </si>
  <si>
    <t>Implementación y seguimiento a las empresas inscritas a los esquemas de corresponsabilidad ambiental, aplicando términos de referencia, lineamientos y convenios.</t>
  </si>
  <si>
    <t>Actividad E026.C02.P0621 Indicador 1</t>
  </si>
  <si>
    <t>Actividad E026.C02.P0621 Indicador 2</t>
  </si>
  <si>
    <t xml:space="preserve">Actividad E026.C01.Q0333 </t>
  </si>
  <si>
    <t>Actividad E026.C01.Q0333, Indicador 1</t>
  </si>
  <si>
    <t>Actividad E026.C01.Q0333, Indicador 2</t>
  </si>
  <si>
    <t xml:space="preserve">Actividad E026.C01.Q0336 </t>
  </si>
  <si>
    <t xml:space="preserve">Actividad E026.C01.Q2353 </t>
  </si>
  <si>
    <t>Actividad E026.C01.Q2353, Indicador 1</t>
  </si>
  <si>
    <t>Actividad E026.C01.Q2353, Indicador 2</t>
  </si>
  <si>
    <t>Gto por la Defensa Ambiental</t>
  </si>
  <si>
    <t>Certificación Ambiental Empresa Limpia</t>
  </si>
  <si>
    <t>Mantenimiento y Conservación del Centro de Evaluación del Uso y Conservación de la Biodiversidad y de Casetas de Vigilancia en Áreas Naturales Protegidas</t>
  </si>
  <si>
    <t>Actividad E026.C02.Q0336, Indicador 2</t>
  </si>
  <si>
    <t>Actividad E026.C02.Q0336, Indicador 1</t>
  </si>
  <si>
    <t>E041</t>
  </si>
  <si>
    <t>Justicia Ambiental</t>
  </si>
  <si>
    <t>Fin E041</t>
  </si>
  <si>
    <t>Procuraduría Ambiental y de Ordenamiento Territotial del Estado de Guanajuato
INDICADORES DE RESULTADOS
DEL 1 DE ENERO AL 31 DE MARZO 2020</t>
  </si>
  <si>
    <t>Propósito E041</t>
  </si>
  <si>
    <t>Unidades económicas de competencia estatal reencauzadas a la legalidad ambiental</t>
  </si>
  <si>
    <t>Porcentaje de Unidades económicas con irregularidad ambiental subsanada</t>
  </si>
  <si>
    <t>A. Unidades económicas con expedientes resueltos por resolución o acuerdo de conclusión por irregularidad ambiental de competencia estatal subsanada.
B. Unidades económicas inscritas en el Registro Único de Fuentes y Actividades Contamientantes del Estado de Guanajuato (RUFAC), que se encuentran activas.</t>
  </si>
  <si>
    <t>Unidades económicas</t>
  </si>
  <si>
    <t>Procedimiento jurídico - administrativo en materia medioambiental, desahogado en las unidades económicas</t>
  </si>
  <si>
    <t>Investigación documental en materia medioambiental a unidades económicas reguladas</t>
  </si>
  <si>
    <t>Componente E026.C01</t>
  </si>
  <si>
    <t>Componente E026.C02</t>
  </si>
  <si>
    <t>Componente E041.C03</t>
  </si>
  <si>
    <t>Componente E041.C04</t>
  </si>
  <si>
    <t xml:space="preserve"> Porcentaje de Resoluciones de competencia estatal notificadas</t>
  </si>
  <si>
    <t>Porcentaje de unidades económicas con Informe técnico notificado</t>
  </si>
  <si>
    <t>A. Unidades económicas con informe técnico medioambiental realizado, en el ejercicio fiscal que se reporta.
B. Unidades económicas en etapa de investigación previa en materia medioambiental, ingresadas en el ejercicio fiscal que se reporta.</t>
  </si>
  <si>
    <t>A. Expedientes con resolución por irregularidad ambiental de competencia estatal emitids a las Unidades Económicas, en el ejercicio fiscal que se reporta.
B. Expedientes con procedimiento jurídico administrativo, aperturados en el ejercicio fiscal que se reporta.</t>
  </si>
  <si>
    <t>Expedientes con resolución emitidos a las Unidades Económicas</t>
  </si>
  <si>
    <t>Unidades económicas con informe técnico</t>
  </si>
  <si>
    <t>Representación y respaldo jurídico de la Procuraduría ante instituciones públicas o privadas, emitiendo instrumentos jurídicos, para el funcionamiento de la institución.</t>
  </si>
  <si>
    <t>Procuración del cumplimiento normativo ambiental y territorial que compete a la Procuraduría sustanciando los procedimientos Jurídico Administrativos. Subprocuraduría A</t>
  </si>
  <si>
    <t>Procuración del cumplimiento normativo ambiental y territorial que compete a la Procuraduría sustanciando los procedimientos Jurídico Administrativos. Subprocuraduría B</t>
  </si>
  <si>
    <t xml:space="preserve">Actividad E041.C03.P1088 </t>
  </si>
  <si>
    <t xml:space="preserve">Actividad E041.C03.P2038 </t>
  </si>
  <si>
    <t xml:space="preserve">Actividad E041.C03.P2774 </t>
  </si>
  <si>
    <t>Actividad E041.C04.P1085</t>
  </si>
  <si>
    <t>Actividad E041.C04.P2773</t>
  </si>
  <si>
    <t>Verificación del cumplimiento de la normativa ambiental y territorial realizando la inspección, vigilancia y emisión de dictámenes e informes técnicos. Subprocuraduría A</t>
  </si>
  <si>
    <t>Verificación del cumplimiento de la normativa ambiental y territorial realizando la inspección, vigilancia y emisión de dictámenes e informes técnicos.Subprocuraduría B</t>
  </si>
  <si>
    <t>Actividad E041.C03.Q1201</t>
  </si>
  <si>
    <t>Registro Único de Fuentes y Actividades Contaminantes del Estado</t>
  </si>
  <si>
    <t>Actividad E041.C03.Q2521</t>
  </si>
  <si>
    <t>Patrullaje Ambiental para la Prevención de la Contaminación Generada por Actividades Agrícolas</t>
  </si>
  <si>
    <t>Actividad E041.C03.Q3263</t>
  </si>
  <si>
    <t>Actualización del Módulo de Procedimiento Jurídico Administrativo de la Plataforma Tecnológica Institucional de la Procuraduría Ambiental</t>
  </si>
  <si>
    <t>G</t>
  </si>
  <si>
    <t>G001</t>
  </si>
  <si>
    <t>Fortalecimiento institucional de la inspección y vigilancia para la administración sustentable del territorio</t>
  </si>
  <si>
    <t>Fin G001</t>
  </si>
  <si>
    <t>Propósito G001</t>
  </si>
  <si>
    <t>Los municipios cumplen con los instrumentos regulatorios en materia territorial y de protección al ambiente.</t>
  </si>
  <si>
    <t>Indice de Protección Ambiental y de Ordenamiento Territorial</t>
  </si>
  <si>
    <t>A. Indice de protección ambiental y de ordenamiento territorial del Estado.</t>
  </si>
  <si>
    <t>Indice de protección ambiental y de ordenamiento territorial del Estado.</t>
  </si>
  <si>
    <t>Componente G001.C03</t>
  </si>
  <si>
    <t>Componente G001.C04</t>
  </si>
  <si>
    <t>Sistema estatal de coordinación para la vigilancia del ordenamiento territorial y la administración sustentable, implementado</t>
  </si>
  <si>
    <t>Recomendaciones al cumplimiento de los criterios y directrices en materia ambiental y territorial realizadas a las Autoridades</t>
  </si>
  <si>
    <t>Porcentaje municipios coordinados a través de convenios</t>
  </si>
  <si>
    <t>Porcentaje de recomendaciones notificadas a autoridades municipales</t>
  </si>
  <si>
    <t>A. Municipios coordinados a través de convenios.
B. Municipios del Estado de Guanajuato</t>
  </si>
  <si>
    <t>A. Recomendaciones notificadas  a las autoridades municipales, derivados de las actividades de inspección y vigilancia para la verificación normativa del cumplimiento de las disposiciones aplicables en las Unidades de Gestión Ambiental y Territorial.
B. Recomendaciones emitidas  a las autoridades municipales,  derivados de las actividades de inspección y vigilancia para la verificación normativa del cumplimiento de las disposiciones aplicables en las Unidades de Gestión Ambiental y Territorial</t>
  </si>
  <si>
    <t>Municipios coordinados</t>
  </si>
  <si>
    <t>Recomendaciones notificadas  a las autoridades municipales</t>
  </si>
  <si>
    <t>Verificación del cumplimiento de la normativa territorial y gestión ambiental, vigilando los planes y programas. Subprocuraduría A</t>
  </si>
  <si>
    <t>Verificación del cumplimiento de la normativa territorial y gestión ambiental, vigilando los planes y programas. Subprocuraduría B</t>
  </si>
  <si>
    <t xml:space="preserve">Actividad G001.C03.P2053 </t>
  </si>
  <si>
    <t>Instauración de mecanismos de coordinación Estado -Municipios para la vigilancia del ordenamiento territorial y la administración sustentable del territorio como son apoyos, anexos técnicos, reuniones y un congreso anual.</t>
  </si>
  <si>
    <t xml:space="preserve">Actividad G001.C04.P2126 </t>
  </si>
  <si>
    <t>Actividad G001.C04.P2134</t>
  </si>
  <si>
    <t xml:space="preserve">Actividad G001.C03.Q2520 </t>
  </si>
  <si>
    <t>Evaluación del cumplimiento normativo y la eficiencia de la Gestión Ambental y Territorial en UGATs inspeccionando, vigilando y sustanciando los procedimientos jurídico administrativos.</t>
  </si>
  <si>
    <t>Actividad G001.C03.Q2520, Indicador 1</t>
  </si>
  <si>
    <t>Actividad G001.C03.Q2520, Indicador 2</t>
  </si>
  <si>
    <t>G1050</t>
  </si>
  <si>
    <t>G1275</t>
  </si>
  <si>
    <t>G2036</t>
  </si>
  <si>
    <t>Administración de los Recursos Humanos, Materiales, Financieros y de Servicios PAOT</t>
  </si>
  <si>
    <t>Operación del Órgano Interno de Control de la PAOT</t>
  </si>
  <si>
    <t xml:space="preserve"> Dirección Estratégica PAOT</t>
  </si>
  <si>
    <t>No</t>
  </si>
  <si>
    <t>NA</t>
  </si>
  <si>
    <t>17,00%</t>
  </si>
  <si>
    <t>97,29%</t>
  </si>
  <si>
    <t>21,50%</t>
  </si>
  <si>
    <t>Bajo protesta de decir verdad declaramos que los Estados Financieros y sus Notas son razonablemente correctos y responsabilidad del emisor</t>
  </si>
  <si>
    <t>6</t>
  </si>
  <si>
    <t>7</t>
  </si>
  <si>
    <t>8</t>
  </si>
  <si>
    <t>9</t>
  </si>
  <si>
    <t>10</t>
  </si>
  <si>
    <t>21</t>
  </si>
  <si>
    <t>22</t>
  </si>
  <si>
    <t>Aprobado</t>
  </si>
  <si>
    <t>Devengado</t>
  </si>
  <si>
    <t>Ejercido</t>
  </si>
  <si>
    <t>Pagado</t>
  </si>
  <si>
    <t>Actividad E041.C03.Q3457</t>
  </si>
  <si>
    <t>Atención al proceso jurídico-administrativo mediante la mejora de los procesos internos en la Procuraduría Ambiental y de Ordenamiento Territorial</t>
  </si>
  <si>
    <t>A: Porcentaje de Avance Físico alcanzado por el proceso/proyecto durante la fase de ejecución
B: Porcentaje de Avance Físico establecido en la fase de Programación para el proceso/proyecto</t>
  </si>
  <si>
    <t>Tasa de variación de la acreditación en los esquemas de corresponsabilidad ambiental</t>
  </si>
  <si>
    <t>A. Total de acreditaciones ponderadas en el cumplimiento de los esquemas de corresponsabilidad ambiental en el año.</t>
  </si>
  <si>
    <t>Acreditaciones</t>
  </si>
  <si>
    <t xml:space="preserve">Personas </t>
  </si>
  <si>
    <t>(A/B-1)*100</t>
  </si>
  <si>
    <t xml:space="preserve">El sector social y las organizaciones públicas y privadas del estado participan activamente en la corresponsabilidad ambiental. </t>
  </si>
  <si>
    <t xml:space="preserve">Porcentaje de acreditaciones otorgadas a organizaciones en los programas de corresponsabilidad ambiental </t>
  </si>
  <si>
    <t>A. Personas inscritas al padrón de inscritas al de corresponsabilidad social
B. Personas participando de los procesos de corresponsabilidad social</t>
  </si>
  <si>
    <t xml:space="preserve">Acreditaciones otorgadas a organizaciones que cumplen con lo establecido en los programas de corresponsabilidad ambiental. </t>
  </si>
  <si>
    <t>Organizaciones acreditadas</t>
  </si>
  <si>
    <t xml:space="preserve">Integración de la sociedad civil al proceso de vigilancia ambiental y de ordenamiento territorial, realizando procesos de inducción, capacitación y seguimiento. </t>
  </si>
  <si>
    <t xml:space="preserve">Implementación y seguimiento a las empresas inscritas a los esquemas de corresponsabilidad ambiental, aplicando términos de referencia, lineamientos y convenios. </t>
  </si>
  <si>
    <t>Fomento de la participación social en la vigilancia ambiental y territorial, implementando acciones de promoción, inducción y capacitación</t>
  </si>
  <si>
    <t xml:space="preserve">Impulso a la participación de empresas en los programas de corresponsabilidad ambiental, ejecutando acciones de promoción. </t>
  </si>
  <si>
    <t>Mantenimiento y conservación del Centro de Evaluación del Uso y Conservación de la Biodiversidad contratando un prestador de servicios.</t>
  </si>
  <si>
    <t xml:space="preserve">Las unidades económicas de competencia estatal cumplen con la normativa ambiental. </t>
  </si>
  <si>
    <t xml:space="preserve">Tasa de variación de unidades económicas con acciones clave de protección ambiental </t>
  </si>
  <si>
    <t>A. Total de unidades económicas  con acciones administrativas clave de regulación y procedimentales administrativas de protección ambiental en el año
B. Total de unidades económicas  con acciones administrativas clave de regulación y procedimentales administrativas de protección ambiental en el año base</t>
  </si>
  <si>
    <t xml:space="preserve">Tasa de variación de unidades económicas con procedimiento jurídico administrativo resuelto </t>
  </si>
  <si>
    <t>A.  Total de unidades económicas con procedimiento jurídico administrativo resuelto en el año por emisión de resolución, recomendación, acuerdo de conclusión subsanando irregularidad o  sin irregularidad.
B. Total de unidades económicas  con procedimiento jurídico administrativo resuelto en el año base por emisión de resolución, recomendación, acuerdo de conclusión subsanando irregularidad o sin irregularidad.</t>
  </si>
  <si>
    <t xml:space="preserve">Porcentaje de unidades económicas con Informe técnico emitido </t>
  </si>
  <si>
    <t xml:space="preserve">Representación y respaldo jurídico de la Procuraduría ante instituciones públicas o privadas, emitiendo instrumentos jurídicos, para el funcionamiento de la institución. </t>
  </si>
  <si>
    <t xml:space="preserve">Procuración del cumplimiento normativo ambiental y territorial que compete a la Procuraduría sustanciando los procedimientos Jurídico Administrativos. Subprocuraduría A </t>
  </si>
  <si>
    <t xml:space="preserve">Procuración del cumplimiento normativo ambiental y territorial que compete a la Procuraduría sustanciando los procedimientos Jurídico Administrativos. Subprocuraduría B </t>
  </si>
  <si>
    <t>Uso eficiente de recursos para la inspección y vigilancia de fuentes y actividades contaminantes desarrollando y operando un Sistema de Registro.</t>
  </si>
  <si>
    <t>Contribuir a consolidar el ordenamiento y administración sustentable del territorio en la entidad mediante el monitoreo, inspección y vigilancia de las estrategias de las autoridades municipales en materia de ordenamiento territorial y protección ambiental.</t>
  </si>
  <si>
    <t xml:space="preserve">Las autoridades estatales y municipales cumplen con los instrumentos regulatorios en materia territorial y de protección al ambiente. </t>
  </si>
  <si>
    <t xml:space="preserve">Porcentaje de áreas naturales protegidas de competencia estatal con acciones de inspección y vigilancia </t>
  </si>
  <si>
    <t xml:space="preserve">Porcentaje de cumplimiento normativo territorial y ambiental por los municipios del estado de Guanajuato </t>
  </si>
  <si>
    <t>Porcentaje de cumplimiento</t>
  </si>
  <si>
    <t xml:space="preserve">ANP´s </t>
  </si>
  <si>
    <t xml:space="preserve">Recomendaciones al cumplimiento de los criterios y directrices en materia ambiental y territorial realizada a las Autoridades Municipales </t>
  </si>
  <si>
    <t xml:space="preserve">Porcentaje de municipios con mecanismos de inspección, vigilancia y evaluación para el ordenamiento y la administración sustentable del territorio implementados </t>
  </si>
  <si>
    <t>A. Municipios con mecanismos de inspección, vigilancia y evaluación para el ordenamiento  y la administración sustentable del territorio implementados.
B.  Total de municipios del estado</t>
  </si>
  <si>
    <t xml:space="preserve">Verificación del cumplimiento de la normativa territorial y gestión ambiental, vigilando los planes y programas. Subprocuraduría A </t>
  </si>
  <si>
    <t xml:space="preserve">Verificación del cumplimiento de la normativa territorial y gestión ambiental, vigilando los planes y programas. Subprocuraduría B </t>
  </si>
  <si>
    <t>Verificación y Evaluación del Cumplimiento Normativo en Materia de Ordenamiento y Administración Sustentable del Territorio</t>
  </si>
  <si>
    <t>Actualización Organizativa del Archivo de Expedientes de Procedimientos Jurídico Administrativos de las Subprocuradurías de la PAOT</t>
  </si>
  <si>
    <t>P000GB1050</t>
  </si>
  <si>
    <t>P000GD1275</t>
  </si>
  <si>
    <t>M000GA2036</t>
  </si>
  <si>
    <t>Representación y Gestión Estratégica de PAOT</t>
  </si>
  <si>
    <t>Personas inscritas al padrón de corresponsabilidad social entre las personas participando de los procesos de corresponsabilidad social</t>
  </si>
  <si>
    <t xml:space="preserve">Expedientes </t>
  </si>
  <si>
    <t>Unidades Económicas</t>
  </si>
  <si>
    <t xml:space="preserve">Unidades económicas </t>
  </si>
  <si>
    <t>Recomendaciones notificada</t>
  </si>
  <si>
    <t xml:space="preserve">Municipios  </t>
  </si>
  <si>
    <t xml:space="preserve">Actividad E026.C01.PB1087 </t>
  </si>
  <si>
    <t xml:space="preserve">Actividad E026.C02.PB0621 </t>
  </si>
  <si>
    <t xml:space="preserve">Actividad E026.C01.QC0333 </t>
  </si>
  <si>
    <t xml:space="preserve">Actividad E026.C01.QC0336 </t>
  </si>
  <si>
    <t xml:space="preserve">Actividad E026.C01.QC2353 </t>
  </si>
  <si>
    <t xml:space="preserve">Actividad E041.C03.PC1088 </t>
  </si>
  <si>
    <t>Actividad E041.C03.PC2038</t>
  </si>
  <si>
    <t xml:space="preserve">Actividad E041.C03.PC2038 </t>
  </si>
  <si>
    <t xml:space="preserve">Actividad E041.C03.PC2774 </t>
  </si>
  <si>
    <t>Actividad E041.C04.PC1085</t>
  </si>
  <si>
    <t>Actividad E041.C04.PC2773</t>
  </si>
  <si>
    <t>Actividad E041.C03.QC1201</t>
  </si>
  <si>
    <t>Actividad E041.C03.QC2521</t>
  </si>
  <si>
    <t>Actividad E041.C03.QC3457</t>
  </si>
  <si>
    <t xml:space="preserve">Actividad G001.C04.PC2126 </t>
  </si>
  <si>
    <t>Actividad G001.C04.PC2134</t>
  </si>
  <si>
    <t xml:space="preserve">Actividad G001.C03.PC2053 </t>
  </si>
  <si>
    <t xml:space="preserve">Actividad G001.C03.QC2520 </t>
  </si>
  <si>
    <t>Actividad E041.C03.PC3363</t>
  </si>
  <si>
    <t>Procuración del cumplimiento normativo ambiental y territorial que compete a la Procuraduría sustanciando los procedimientos Jurídico Administrativos. Subprocuraduría C</t>
  </si>
  <si>
    <t>Actividad E041.C04.PC3362</t>
  </si>
  <si>
    <t>Actividad G001.C04.PC3364</t>
  </si>
  <si>
    <t>Verificación del cumplimiento de la normativa territorial y gestión ambiental, vigilando los planes y programas. Subprocuraduría C</t>
  </si>
  <si>
    <t>Procuraduría Ambiental y de Ordenamiento Territorial del Estado de Guanajuato</t>
  </si>
  <si>
    <t>A. Expedientes con resolución por irregularidad ambiental de competencia estatal emitidos a las Unidades Económicas, en el ejercicio fiscal que se reporta.
B. Expedientes con procedimiento jurídico administrativo, aperturados en el ejercicio fiscal que se reporta.</t>
  </si>
  <si>
    <t>Verificación del cumplimiento de la normativa ambiental y territorial realizando la inspección, vigilancia y emisión de dictámenes e informes técnicos. Subprocuraduría B</t>
  </si>
  <si>
    <t>Verificación del cumplimiento de la normativa ambiental y territorial realizando la inspección, vigilancia y emisión de dictámenes e informes técnicos. Subprocuraduría C</t>
  </si>
  <si>
    <t>Prevención y reducción de los incendios de residuos agrícolas implementado acciones preventivas y de control, visitas de inspección y apoyo de la Fuerza Pública</t>
  </si>
  <si>
    <t>A. Índice de protección ambiental y de ordenamiento territorial del Estado.</t>
  </si>
  <si>
    <t>Evaluación del cumplimiento normativo y la eficiencia de la Gestión Ambiental y Territorial en UGATs inspeccionando, vigilando y sustanciando los procedimientos jurídico administrativos.</t>
  </si>
  <si>
    <t>Presupuesto del programa presupuestario</t>
  </si>
  <si>
    <t>Procuraduría Ambiental y de Ordenamiento Territorial del Estado de Guanajuato
INDICADORES DE RESULTADOS
Del 01 de enero al 30 de junio de 2025
(Cifras en pesos)</t>
  </si>
  <si>
    <t xml:space="preserve">903.00
</t>
  </si>
  <si>
    <t xml:space="preserve"> 41,396.00
</t>
  </si>
  <si>
    <t xml:space="preserve"> 2,422.00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</si>
</sst>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b/>
      <sz val="8"/>
      <color rgb="FF000000"/>
      <name val="Arial"/>
      <family val="2"/>
    </font>
    <font>
      <b/>
      <sz val="9"/>
      <name val="Arial"/>
      <family val="2"/>
    </font>
    <font>
      <sz val="12"/>
      <name val="Arial"/>
      <family val="2"/>
    </font>
    <font>
      <sz val="8"/>
      <color theme="0"/>
      <name val="Arial"/>
      <family val="2"/>
    </font>
    <font>
      <sz val="8"/>
      <color rgb="FFFF0000"/>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FF"/>
        <bgColor rgb="FFFFFFCC"/>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1" fillId="0" borderId="0" applyFont="0" applyFill="0" applyBorder="0" applyAlignment="0" applyProtection="0"/>
    <xf numFmtId="9" fontId="11" fillId="0" borderId="0" applyFont="0" applyFill="0" applyBorder="0" applyAlignment="0" applyProtection="0"/>
  </cellStyleXfs>
  <cellXfs count="139">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9" fillId="0" borderId="0" xfId="0" applyFont="1" applyAlignment="1">
      <alignment horizontal="center" vertical="top"/>
    </xf>
    <xf numFmtId="0" fontId="3" fillId="5" borderId="0" xfId="0" applyFont="1" applyFill="1" applyAlignment="1">
      <alignment horizontal="center" vertical="top"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12" fillId="0" borderId="7" xfId="7" applyFont="1" applyBorder="1" applyAlignment="1" applyProtection="1">
      <alignment horizontal="left" vertical="center" wrapText="1"/>
    </xf>
    <xf numFmtId="0" fontId="12" fillId="0" borderId="7" xfId="7" applyFont="1" applyBorder="1" applyAlignment="1" applyProtection="1">
      <alignment horizontal="center" vertical="center" wrapText="1"/>
      <protection locked="0"/>
    </xf>
    <xf numFmtId="0" fontId="12" fillId="0" borderId="7" xfId="7" applyFont="1" applyBorder="1" applyAlignment="1" applyProtection="1">
      <alignment horizontal="justify" vertical="top" wrapText="1"/>
      <protection locked="0"/>
    </xf>
    <xf numFmtId="0" fontId="0" fillId="0" borderId="0" xfId="0" applyFont="1" applyFill="1"/>
    <xf numFmtId="4" fontId="3" fillId="6" borderId="4" xfId="8" applyNumberFormat="1" applyFont="1" applyFill="1" applyBorder="1" applyAlignment="1" applyProtection="1">
      <alignment horizontal="centerContinuous" vertical="center" wrapText="1"/>
      <protection locked="0"/>
    </xf>
    <xf numFmtId="4" fontId="3" fillId="6" borderId="0" xfId="16" applyNumberFormat="1" applyFont="1" applyFill="1" applyBorder="1" applyAlignment="1">
      <alignment horizontal="center" vertical="center" wrapText="1"/>
    </xf>
    <xf numFmtId="4" fontId="0" fillId="0" borderId="0" xfId="0" applyNumberFormat="1" applyFont="1" applyProtection="1">
      <protection locked="0"/>
    </xf>
    <xf numFmtId="0" fontId="13" fillId="10" borderId="0" xfId="7" applyFont="1" applyFill="1" applyProtection="1">
      <protection locked="0"/>
    </xf>
    <xf numFmtId="0" fontId="11" fillId="0" borderId="0" xfId="7" applyFont="1" applyProtection="1">
      <protection locked="0"/>
    </xf>
    <xf numFmtId="0" fontId="11" fillId="0" borderId="0" xfId="7" applyFont="1" applyAlignment="1" applyProtection="1">
      <alignment vertical="center"/>
      <protection locked="0"/>
    </xf>
    <xf numFmtId="0" fontId="11" fillId="0" borderId="0" xfId="7" applyFont="1" applyAlignment="1" applyProtection="1">
      <alignment horizontal="center"/>
      <protection locked="0"/>
    </xf>
    <xf numFmtId="0" fontId="11" fillId="0" borderId="0" xfId="7" applyFont="1" applyAlignment="1" applyProtection="1">
      <alignment horizontal="center" vertical="top"/>
    </xf>
    <xf numFmtId="0" fontId="11" fillId="0" borderId="0" xfId="7" applyFont="1" applyAlignment="1" applyProtection="1">
      <alignment horizontal="center" vertical="top"/>
      <protection locked="0"/>
    </xf>
    <xf numFmtId="0" fontId="11" fillId="0" borderId="0" xfId="7" applyFont="1" applyAlignment="1">
      <alignment horizontal="left" vertical="top" wrapText="1"/>
    </xf>
    <xf numFmtId="0" fontId="11" fillId="0" borderId="0" xfId="7" applyFont="1" applyAlignment="1">
      <alignment horizontal="center" vertical="top"/>
    </xf>
    <xf numFmtId="0" fontId="11" fillId="0" borderId="0" xfId="7" applyFont="1" applyAlignment="1" applyProtection="1">
      <alignment horizontal="left" vertical="top" wrapText="1"/>
      <protection locked="0"/>
    </xf>
    <xf numFmtId="44" fontId="0" fillId="0" borderId="0" xfId="6" applyFont="1" applyAlignment="1" applyProtection="1">
      <alignment horizontal="center" vertical="center" wrapText="1"/>
      <protection locked="0"/>
    </xf>
    <xf numFmtId="0" fontId="11" fillId="0" borderId="0" xfId="7" applyFont="1" applyAlignment="1" applyProtection="1">
      <alignment horizontal="left" vertical="center" wrapText="1"/>
    </xf>
    <xf numFmtId="0" fontId="11" fillId="0" borderId="0" xfId="7" applyFont="1" applyAlignment="1" applyProtection="1">
      <alignment horizontal="center" vertical="center" wrapText="1"/>
    </xf>
    <xf numFmtId="0" fontId="11" fillId="0" borderId="0" xfId="7" applyFont="1" applyAlignment="1" applyProtection="1">
      <alignment horizontal="center" vertical="center" wrapText="1"/>
      <protection locked="0"/>
    </xf>
    <xf numFmtId="0" fontId="11" fillId="0" borderId="0" xfId="7" applyFont="1" applyAlignment="1" applyProtection="1">
      <alignment horizontal="justify" vertical="center" wrapText="1"/>
      <protection locked="0"/>
    </xf>
    <xf numFmtId="0" fontId="11" fillId="0" borderId="0" xfId="7" applyFont="1" applyProtection="1"/>
    <xf numFmtId="0" fontId="0" fillId="0" borderId="7" xfId="0" applyFont="1" applyBorder="1" applyAlignment="1" applyProtection="1">
      <alignment horizontal="left" vertical="center"/>
    </xf>
    <xf numFmtId="0" fontId="0" fillId="0" borderId="7" xfId="0" applyFont="1" applyBorder="1" applyAlignment="1" applyProtection="1">
      <alignment horizontal="left" vertical="center"/>
      <protection locked="0"/>
    </xf>
    <xf numFmtId="0" fontId="0" fillId="0" borderId="7" xfId="0" applyFont="1" applyBorder="1" applyAlignment="1">
      <alignment horizontal="left" vertical="center" wrapText="1"/>
    </xf>
    <xf numFmtId="0" fontId="0" fillId="0" borderId="7" xfId="0" applyFont="1" applyBorder="1" applyAlignment="1">
      <alignment horizontal="left" vertical="center"/>
    </xf>
    <xf numFmtId="0" fontId="0" fillId="0" borderId="7"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xf>
    <xf numFmtId="0" fontId="0" fillId="0" borderId="7" xfId="0" applyFont="1" applyBorder="1" applyAlignment="1" applyProtection="1">
      <alignment horizontal="right" vertical="center"/>
      <protection locked="0"/>
    </xf>
    <xf numFmtId="10" fontId="0" fillId="0" borderId="7" xfId="17" applyNumberFormat="1" applyFont="1" applyBorder="1" applyAlignment="1" applyProtection="1">
      <alignment horizontal="right" vertical="center"/>
      <protection locked="0"/>
    </xf>
    <xf numFmtId="4" fontId="0" fillId="0" borderId="7" xfId="0" applyNumberFormat="1" applyFont="1" applyBorder="1" applyAlignment="1" applyProtection="1">
      <alignment horizontal="left" vertical="center"/>
      <protection locked="0"/>
    </xf>
    <xf numFmtId="4" fontId="0" fillId="0" borderId="7" xfId="0" applyNumberFormat="1" applyFont="1" applyBorder="1" applyAlignment="1" applyProtection="1">
      <alignment horizontal="center" vertical="top"/>
      <protection locked="0"/>
    </xf>
    <xf numFmtId="0" fontId="12" fillId="0" borderId="7" xfId="7" applyFont="1" applyFill="1" applyBorder="1" applyAlignment="1" applyProtection="1">
      <alignment horizontal="left" vertical="center" wrapText="1"/>
    </xf>
    <xf numFmtId="0" fontId="0" fillId="0" borderId="7" xfId="0" applyFont="1" applyFill="1" applyBorder="1" applyAlignment="1" applyProtection="1">
      <alignment horizontal="left" vertical="center" wrapText="1"/>
    </xf>
    <xf numFmtId="10" fontId="0" fillId="0" borderId="7" xfId="17" applyNumberFormat="1" applyFont="1" applyFill="1" applyBorder="1" applyAlignment="1" applyProtection="1">
      <alignment horizontal="right" vertical="center"/>
      <protection locked="0"/>
    </xf>
    <xf numFmtId="0" fontId="0" fillId="0" borderId="7" xfId="0" applyFont="1" applyFill="1" applyBorder="1" applyAlignment="1" applyProtection="1">
      <alignment horizontal="right" vertical="center"/>
      <protection locked="0"/>
    </xf>
    <xf numFmtId="0" fontId="0" fillId="0" borderId="7" xfId="0" applyFont="1" applyBorder="1" applyAlignment="1" applyProtection="1">
      <alignment horizontal="justify" vertical="top" wrapText="1"/>
      <protection locked="0"/>
    </xf>
    <xf numFmtId="4" fontId="0" fillId="0" borderId="7" xfId="0" applyNumberFormat="1" applyFont="1" applyBorder="1" applyProtection="1">
      <protection locked="0"/>
    </xf>
    <xf numFmtId="4" fontId="0" fillId="0" borderId="7" xfId="0" applyNumberFormat="1" applyFont="1" applyFill="1" applyBorder="1" applyAlignment="1" applyProtection="1">
      <alignment horizontal="right" vertical="center"/>
      <protection locked="0"/>
    </xf>
    <xf numFmtId="4" fontId="0" fillId="0" borderId="7" xfId="0" applyNumberFormat="1" applyFont="1" applyBorder="1" applyAlignment="1" applyProtection="1">
      <alignment horizontal="right" vertical="center"/>
      <protection locked="0"/>
    </xf>
    <xf numFmtId="0" fontId="3" fillId="9" borderId="0" xfId="16" quotePrefix="1" applyFont="1" applyFill="1" applyBorder="1" applyAlignment="1">
      <alignment horizontal="center" vertical="center" wrapText="1"/>
    </xf>
    <xf numFmtId="0" fontId="12" fillId="0" borderId="0" xfId="0" applyFont="1" applyFill="1"/>
    <xf numFmtId="10" fontId="12" fillId="0" borderId="7" xfId="17" applyNumberFormat="1" applyFont="1" applyFill="1" applyBorder="1" applyAlignment="1" applyProtection="1">
      <alignment horizontal="right" vertical="center"/>
      <protection locked="0"/>
    </xf>
    <xf numFmtId="0" fontId="12" fillId="0" borderId="0" xfId="0" applyFont="1" applyProtection="1"/>
    <xf numFmtId="0" fontId="12" fillId="0" borderId="7" xfId="0" applyFont="1" applyFill="1" applyBorder="1" applyAlignment="1" applyProtection="1">
      <alignment horizontal="left" vertical="center" wrapText="1"/>
    </xf>
    <xf numFmtId="0" fontId="12" fillId="0" borderId="7" xfId="0" applyFont="1" applyFill="1" applyBorder="1" applyAlignment="1" applyProtection="1">
      <alignment horizontal="right" vertical="center"/>
      <protection locked="0"/>
    </xf>
    <xf numFmtId="0" fontId="12" fillId="0" borderId="0" xfId="7" applyFont="1" applyProtection="1">
      <protection locked="0"/>
    </xf>
    <xf numFmtId="0" fontId="12" fillId="0" borderId="0" xfId="7" applyFont="1" applyAlignment="1" applyProtection="1">
      <alignment vertical="center"/>
      <protection locked="0"/>
    </xf>
    <xf numFmtId="0" fontId="12" fillId="0" borderId="0" xfId="7" applyFont="1" applyAlignment="1" applyProtection="1">
      <alignment horizontal="center"/>
      <protection locked="0"/>
    </xf>
    <xf numFmtId="0" fontId="12" fillId="0" borderId="7" xfId="0" applyFont="1" applyFill="1" applyBorder="1" applyAlignment="1" applyProtection="1">
      <alignment horizontal="left" vertical="center" wrapText="1"/>
      <protection locked="0"/>
    </xf>
    <xf numFmtId="4" fontId="12" fillId="0" borderId="7" xfId="0" applyNumberFormat="1" applyFont="1" applyFill="1" applyBorder="1" applyAlignment="1" applyProtection="1">
      <alignment horizontal="right" vertical="center"/>
      <protection locked="0"/>
    </xf>
    <xf numFmtId="0" fontId="12" fillId="0" borderId="7" xfId="0" applyFont="1" applyFill="1" applyBorder="1" applyAlignment="1" applyProtection="1">
      <alignment horizontal="left" vertical="center"/>
      <protection locked="0"/>
    </xf>
    <xf numFmtId="0" fontId="12" fillId="0" borderId="7" xfId="0" applyFont="1" applyFill="1" applyBorder="1" applyAlignment="1" applyProtection="1">
      <alignment horizontal="left" vertical="center"/>
    </xf>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xf>
    <xf numFmtId="0" fontId="12" fillId="0" borderId="7" xfId="7" applyFont="1" applyFill="1" applyBorder="1" applyAlignment="1" applyProtection="1">
      <alignment horizontal="center" vertical="center" wrapText="1"/>
      <protection locked="0"/>
    </xf>
    <xf numFmtId="0" fontId="12" fillId="0" borderId="7" xfId="0" applyFont="1" applyFill="1" applyBorder="1" applyAlignment="1" applyProtection="1">
      <alignment horizontal="justify" vertical="top" wrapText="1"/>
      <protection locked="0"/>
    </xf>
    <xf numFmtId="0" fontId="12" fillId="0" borderId="7" xfId="7" applyFont="1" applyFill="1" applyBorder="1" applyAlignment="1" applyProtection="1">
      <alignment horizontal="justify" vertical="top" wrapText="1"/>
      <protection locked="0"/>
    </xf>
    <xf numFmtId="0" fontId="15" fillId="10" borderId="0" xfId="7" applyFont="1" applyFill="1" applyProtection="1">
      <protection locked="0"/>
    </xf>
    <xf numFmtId="3" fontId="12" fillId="0" borderId="7" xfId="0" applyNumberFormat="1" applyFont="1" applyFill="1" applyBorder="1" applyAlignment="1" applyProtection="1">
      <alignment horizontal="right" vertical="center"/>
      <protection locked="0"/>
    </xf>
    <xf numFmtId="0" fontId="12" fillId="0" borderId="0" xfId="0" applyFont="1" applyFill="1" applyProtection="1"/>
    <xf numFmtId="44" fontId="12" fillId="0" borderId="0" xfId="6" applyFont="1" applyAlignment="1" applyProtection="1">
      <alignment horizontal="center" vertical="center" wrapText="1"/>
      <protection locked="0"/>
    </xf>
    <xf numFmtId="0" fontId="12" fillId="0" borderId="0" xfId="7" applyFont="1" applyAlignment="1" applyProtection="1">
      <alignment horizontal="center" vertical="center" wrapText="1"/>
      <protection locked="0"/>
    </xf>
    <xf numFmtId="0" fontId="12" fillId="0" borderId="0" xfId="7" applyFont="1" applyAlignment="1" applyProtection="1">
      <alignment horizontal="justify" vertical="center" wrapText="1"/>
      <protection locked="0"/>
    </xf>
    <xf numFmtId="0" fontId="12" fillId="0" borderId="0" xfId="0" applyFont="1" applyProtection="1">
      <protection locked="0"/>
    </xf>
    <xf numFmtId="9" fontId="12" fillId="0" borderId="0" xfId="17" applyFont="1" applyFill="1" applyProtection="1"/>
    <xf numFmtId="10" fontId="12" fillId="0" borderId="0" xfId="17" applyNumberFormat="1" applyFont="1" applyFill="1" applyProtection="1"/>
    <xf numFmtId="1" fontId="12" fillId="0" borderId="7" xfId="17" applyNumberFormat="1" applyFont="1" applyFill="1" applyBorder="1" applyAlignment="1" applyProtection="1">
      <alignment horizontal="right" vertical="center"/>
      <protection locked="0"/>
    </xf>
    <xf numFmtId="1" fontId="12" fillId="0" borderId="7" xfId="0" applyNumberFormat="1" applyFont="1" applyFill="1" applyBorder="1" applyAlignment="1" applyProtection="1">
      <alignment horizontal="right" vertical="center"/>
      <protection locked="0"/>
    </xf>
    <xf numFmtId="0" fontId="12" fillId="0" borderId="7" xfId="0" applyFont="1" applyFill="1" applyBorder="1" applyAlignment="1">
      <alignment horizontal="center" vertical="center"/>
    </xf>
    <xf numFmtId="4" fontId="12" fillId="0" borderId="7" xfId="0" applyNumberFormat="1" applyFont="1" applyFill="1" applyBorder="1" applyAlignment="1" applyProtection="1">
      <alignment horizontal="left" vertical="center"/>
      <protection locked="0"/>
    </xf>
    <xf numFmtId="4" fontId="12" fillId="0" borderId="7" xfId="0" applyNumberFormat="1" applyFont="1" applyFill="1" applyBorder="1" applyAlignment="1" applyProtection="1">
      <alignment horizontal="center" vertical="top"/>
      <protection locked="0"/>
    </xf>
    <xf numFmtId="4" fontId="12" fillId="0" borderId="7" xfId="0" applyNumberFormat="1" applyFont="1" applyFill="1" applyBorder="1" applyProtection="1">
      <protection locked="0"/>
    </xf>
    <xf numFmtId="4" fontId="12" fillId="0" borderId="0" xfId="0" applyNumberFormat="1" applyFont="1" applyProtection="1">
      <protection locked="0"/>
    </xf>
    <xf numFmtId="0" fontId="12" fillId="0" borderId="0" xfId="7" applyFont="1" applyAlignment="1" applyProtection="1">
      <alignment horizontal="left" vertical="center" wrapText="1"/>
    </xf>
    <xf numFmtId="0" fontId="12" fillId="0" borderId="0" xfId="7" applyFont="1" applyAlignment="1" applyProtection="1">
      <alignment horizontal="center" vertical="center" wrapText="1"/>
    </xf>
    <xf numFmtId="0" fontId="12" fillId="0" borderId="0" xfId="7" applyFont="1" applyProtection="1"/>
    <xf numFmtId="0" fontId="16" fillId="0" borderId="0" xfId="0" applyFont="1"/>
    <xf numFmtId="4" fontId="3" fillId="6" borderId="0" xfId="16" quotePrefix="1" applyNumberFormat="1" applyFont="1" applyFill="1" applyBorder="1" applyAlignment="1">
      <alignment horizontal="center" vertical="center" wrapText="1"/>
    </xf>
    <xf numFmtId="10" fontId="12" fillId="0" borderId="7" xfId="17" applyNumberFormat="1" applyFont="1" applyFill="1" applyBorder="1" applyAlignment="1" applyProtection="1">
      <alignment horizontal="right" vertical="center" wrapText="1"/>
      <protection locked="0"/>
    </xf>
    <xf numFmtId="9" fontId="17" fillId="0" borderId="0" xfId="17" applyFont="1"/>
    <xf numFmtId="0" fontId="12" fillId="0" borderId="10" xfId="7" applyFont="1" applyFill="1" applyBorder="1" applyAlignment="1" applyProtection="1">
      <alignment horizontal="left" vertical="center" wrapText="1"/>
    </xf>
    <xf numFmtId="0" fontId="12" fillId="0" borderId="7" xfId="17" applyNumberFormat="1" applyFont="1" applyFill="1" applyBorder="1" applyAlignment="1" applyProtection="1">
      <alignment horizontal="right" vertical="center" wrapText="1"/>
      <protection locked="0"/>
    </xf>
    <xf numFmtId="10" fontId="12" fillId="0" borderId="7" xfId="17" applyNumberFormat="1"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3" fontId="12" fillId="0" borderId="7" xfId="0" applyNumberFormat="1" applyFont="1" applyFill="1" applyBorder="1" applyAlignment="1" applyProtection="1">
      <alignment horizontal="center" vertical="center"/>
      <protection locked="0"/>
    </xf>
    <xf numFmtId="3" fontId="12" fillId="0" borderId="7" xfId="0" applyNumberFormat="1" applyFont="1" applyFill="1" applyBorder="1" applyAlignment="1" applyProtection="1">
      <alignment horizontal="center" vertical="center" wrapText="1"/>
      <protection locked="0"/>
    </xf>
    <xf numFmtId="4" fontId="12" fillId="0" borderId="7" xfId="0" applyNumberFormat="1" applyFont="1" applyFill="1" applyBorder="1" applyAlignment="1" applyProtection="1">
      <alignment horizontal="right" vertical="center" wrapText="1"/>
      <protection locked="0"/>
    </xf>
    <xf numFmtId="0" fontId="12" fillId="0" borderId="8"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12" fillId="0" borderId="8" xfId="0" applyFont="1" applyFill="1" applyBorder="1" applyAlignment="1" applyProtection="1">
      <alignment horizontal="left" vertical="center"/>
      <protection locked="0"/>
    </xf>
    <xf numFmtId="0" fontId="12" fillId="0" borderId="10" xfId="0" applyFont="1" applyFill="1" applyBorder="1" applyAlignment="1" applyProtection="1">
      <alignment horizontal="left" vertical="center"/>
      <protection locked="0"/>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pplyProtection="1">
      <alignment horizontal="left" vertical="center" wrapText="1"/>
      <protection locked="0"/>
    </xf>
    <xf numFmtId="0" fontId="12" fillId="0" borderId="10" xfId="0" applyFont="1" applyFill="1" applyBorder="1" applyAlignment="1" applyProtection="1">
      <alignment horizontal="left" vertical="center" wrapText="1"/>
      <protection locked="0"/>
    </xf>
    <xf numFmtId="4" fontId="12" fillId="0" borderId="8" xfId="0" applyNumberFormat="1" applyFont="1" applyFill="1" applyBorder="1" applyAlignment="1" applyProtection="1">
      <alignment horizontal="center" vertical="center"/>
      <protection locked="0"/>
    </xf>
    <xf numFmtId="4" fontId="12" fillId="0" borderId="10" xfId="0" applyNumberFormat="1" applyFont="1" applyFill="1" applyBorder="1" applyAlignment="1" applyProtection="1">
      <alignment horizontal="center" vertical="center"/>
      <protection locked="0"/>
    </xf>
    <xf numFmtId="4" fontId="12" fillId="0" borderId="7" xfId="0" applyNumberFormat="1" applyFont="1" applyFill="1" applyBorder="1" applyAlignment="1" applyProtection="1">
      <alignment horizontal="center" vertical="center"/>
      <protection locked="0"/>
    </xf>
    <xf numFmtId="0" fontId="14" fillId="8" borderId="5" xfId="8" applyFont="1" applyFill="1" applyBorder="1" applyAlignment="1" applyProtection="1">
      <alignment horizontal="center" vertical="center" wrapText="1"/>
      <protection locked="0"/>
    </xf>
    <xf numFmtId="0" fontId="14" fillId="8" borderId="6" xfId="8" applyFont="1" applyFill="1" applyBorder="1" applyAlignment="1" applyProtection="1">
      <alignment horizontal="center" vertical="center" wrapText="1"/>
      <protection locked="0"/>
    </xf>
    <xf numFmtId="0" fontId="14" fillId="8" borderId="3" xfId="8" applyFont="1" applyFill="1" applyBorder="1" applyAlignment="1" applyProtection="1">
      <alignment horizontal="center" vertical="center" wrapText="1"/>
      <protection locked="0"/>
    </xf>
    <xf numFmtId="0" fontId="3" fillId="9" borderId="5" xfId="16" applyFont="1" applyFill="1" applyBorder="1" applyAlignment="1">
      <alignment horizontal="center" vertical="center" wrapText="1"/>
    </xf>
    <xf numFmtId="0" fontId="3" fillId="9" borderId="6" xfId="16" applyFont="1" applyFill="1" applyBorder="1" applyAlignment="1">
      <alignment horizontal="center" vertical="center" wrapText="1"/>
    </xf>
    <xf numFmtId="4" fontId="12" fillId="0" borderId="9" xfId="0" applyNumberFormat="1" applyFont="1" applyFill="1" applyBorder="1" applyAlignment="1" applyProtection="1">
      <alignment horizontal="center" vertical="center"/>
      <protection locked="0"/>
    </xf>
    <xf numFmtId="4" fontId="0" fillId="0" borderId="7" xfId="0" applyNumberFormat="1" applyFont="1" applyBorder="1" applyAlignment="1" applyProtection="1">
      <alignment horizontal="center" vertical="center"/>
      <protection locked="0"/>
    </xf>
  </cellXfs>
  <cellStyles count="19">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 name="Porcentaje 2" xfId="18"/>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63500</xdr:colOff>
      <xdr:row>63</xdr:row>
      <xdr:rowOff>85725</xdr:rowOff>
    </xdr:from>
    <xdr:to>
      <xdr:col>12</xdr:col>
      <xdr:colOff>142875</xdr:colOff>
      <xdr:row>67</xdr:row>
      <xdr:rowOff>43815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63500" y="41576625"/>
          <a:ext cx="9878695" cy="636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spcAft>
              <a:spcPts val="0"/>
            </a:spcAft>
          </a:pPr>
          <a:r>
            <a:rPr lang="es-MX" sz="1800" b="1" u="sng">
              <a:solidFill>
                <a:srgbClr val="000000"/>
              </a:solidFill>
              <a:effectLst/>
              <a:ea typeface="Times New Roman" panose="02020603050405020304" pitchFamily="18" charset="0"/>
              <a:cs typeface="Times New Roman" panose="02020603050405020304" pitchFamily="18" charset="0"/>
            </a:rPr>
            <a:t>Karina Padilla Ávila</a:t>
          </a:r>
          <a:endParaRPr lang="es-MX" sz="2000">
            <a:effectLst/>
            <a:latin typeface="Times New Roman" panose="02020603050405020304" pitchFamily="18" charset="0"/>
            <a:ea typeface="Times New Roman" panose="02020603050405020304" pitchFamily="18" charset="0"/>
          </a:endParaRPr>
        </a:p>
        <a:p>
          <a:pPr algn="ctr">
            <a:spcAft>
              <a:spcPts val="0"/>
            </a:spcAft>
          </a:pPr>
          <a:r>
            <a:rPr lang="es-MX" sz="1800">
              <a:solidFill>
                <a:srgbClr val="000000"/>
              </a:solidFill>
              <a:effectLst/>
              <a:ea typeface="Times New Roman" panose="02020603050405020304" pitchFamily="18" charset="0"/>
              <a:cs typeface="Times New Roman" panose="02020603050405020304" pitchFamily="18" charset="0"/>
            </a:rPr>
            <a:t>Procuradora Ambiental y de Ordenamiento Territorial del Estado de Guanajuato</a:t>
          </a:r>
          <a:endParaRPr lang="es-MX" sz="2000">
            <a:effectLst/>
            <a:latin typeface="Times New Roman" panose="02020603050405020304" pitchFamily="18" charset="0"/>
            <a:ea typeface="Times New Roman" panose="02020603050405020304" pitchFamily="18" charset="0"/>
          </a:endParaRPr>
        </a:p>
      </xdr:txBody>
    </xdr:sp>
    <xdr:clientData/>
  </xdr:twoCellAnchor>
  <xdr:twoCellAnchor>
    <xdr:from>
      <xdr:col>13</xdr:col>
      <xdr:colOff>1206500</xdr:colOff>
      <xdr:row>63</xdr:row>
      <xdr:rowOff>111125</xdr:rowOff>
    </xdr:from>
    <xdr:to>
      <xdr:col>22</xdr:col>
      <xdr:colOff>15875</xdr:colOff>
      <xdr:row>68</xdr:row>
      <xdr:rowOff>58420</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12811760" y="41602025"/>
          <a:ext cx="7808595" cy="755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spcAft>
              <a:spcPts val="0"/>
            </a:spcAft>
          </a:pPr>
          <a:r>
            <a:rPr lang="es-MX" sz="1800" b="1" u="sng">
              <a:solidFill>
                <a:srgbClr val="000000"/>
              </a:solidFill>
              <a:effectLst/>
              <a:ea typeface="Times New Roman" panose="02020603050405020304" pitchFamily="18" charset="0"/>
              <a:cs typeface="Times New Roman" panose="02020603050405020304" pitchFamily="18" charset="0"/>
            </a:rPr>
            <a:t>Erick Pacheco López</a:t>
          </a:r>
          <a:endParaRPr lang="es-MX" sz="2000">
            <a:effectLst/>
            <a:latin typeface="Times New Roman" panose="02020603050405020304" pitchFamily="18" charset="0"/>
            <a:ea typeface="Times New Roman" panose="02020603050405020304" pitchFamily="18" charset="0"/>
          </a:endParaRPr>
        </a:p>
        <a:p>
          <a:pPr algn="ctr">
            <a:spcAft>
              <a:spcPts val="0"/>
            </a:spcAft>
          </a:pPr>
          <a:r>
            <a:rPr lang="es-MX" sz="1800">
              <a:solidFill>
                <a:srgbClr val="000000"/>
              </a:solidFill>
              <a:effectLst/>
              <a:ea typeface="Times New Roman" panose="02020603050405020304" pitchFamily="18" charset="0"/>
              <a:cs typeface="Times New Roman" panose="02020603050405020304" pitchFamily="18" charset="0"/>
            </a:rPr>
            <a:t>Director de Administración y Desarrollo Institucional</a:t>
          </a:r>
          <a:endParaRPr lang="es-MX" sz="20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showGridLines="0" tabSelected="1" zoomScaleNormal="100" zoomScaleSheetLayoutView="100" workbookViewId="0">
      <pane ySplit="3" topLeftCell="A4" activePane="bottomLeft" state="frozen"/>
      <selection pane="bottomLeft" activeCell="Q5" sqref="Q5"/>
    </sheetView>
  </sheetViews>
  <sheetFormatPr baseColWidth="10" defaultColWidth="12" defaultRowHeight="11.25" x14ac:dyDescent="0.2"/>
  <cols>
    <col min="1" max="1" width="8" style="3" customWidth="1"/>
    <col min="2" max="2" width="12.5" style="2" customWidth="1"/>
    <col min="3" max="3" width="13.83203125" style="2" customWidth="1"/>
    <col min="4" max="4" width="10.83203125" style="2" customWidth="1"/>
    <col min="5" max="5" width="12.1640625" style="2" customWidth="1"/>
    <col min="6" max="6" width="11.6640625" style="106" customWidth="1"/>
    <col min="7" max="7" width="12.6640625" style="106" customWidth="1"/>
    <col min="8" max="10" width="11.6640625" style="106" customWidth="1"/>
    <col min="11" max="12" width="10.83203125" style="2" customWidth="1"/>
    <col min="13" max="13" width="14" style="2" customWidth="1"/>
    <col min="14" max="14" width="10.83203125" style="2" customWidth="1"/>
    <col min="15" max="15" width="17.83203125" style="2" customWidth="1"/>
    <col min="16" max="16" width="15.83203125" style="97" customWidth="1"/>
    <col min="17" max="17" width="23.83203125" style="97" customWidth="1"/>
    <col min="18" max="18" width="12.6640625" style="97" customWidth="1"/>
    <col min="19" max="19" width="12.6640625" style="97" bestFit="1" customWidth="1"/>
    <col min="20" max="20" width="12" style="97"/>
    <col min="21" max="21" width="12.6640625" style="97" bestFit="1" customWidth="1"/>
    <col min="22" max="22" width="14.5" style="97" customWidth="1"/>
    <col min="23" max="23" width="18.83203125" style="76" customWidth="1"/>
    <col min="24" max="16384" width="12" style="3"/>
  </cols>
  <sheetData>
    <row r="1" spans="1:25" s="110" customFormat="1" ht="47.25" customHeight="1" x14ac:dyDescent="0.2">
      <c r="A1" s="132" t="s">
        <v>315</v>
      </c>
      <c r="B1" s="133"/>
      <c r="C1" s="133"/>
      <c r="D1" s="133"/>
      <c r="E1" s="133"/>
      <c r="F1" s="133"/>
      <c r="G1" s="133"/>
      <c r="H1" s="133"/>
      <c r="I1" s="133"/>
      <c r="J1" s="133"/>
      <c r="K1" s="133"/>
      <c r="L1" s="133"/>
      <c r="M1" s="133"/>
      <c r="N1" s="133"/>
      <c r="O1" s="133"/>
      <c r="P1" s="133"/>
      <c r="Q1" s="133"/>
      <c r="R1" s="133"/>
      <c r="S1" s="133"/>
      <c r="T1" s="133"/>
      <c r="U1" s="133"/>
      <c r="V1" s="133"/>
      <c r="W1" s="134"/>
    </row>
    <row r="2" spans="1:25" s="110" customFormat="1" x14ac:dyDescent="0.2">
      <c r="A2" s="26" t="s">
        <v>74</v>
      </c>
      <c r="B2" s="26"/>
      <c r="C2" s="26"/>
      <c r="D2" s="26"/>
      <c r="E2" s="26"/>
      <c r="F2" s="37" t="s">
        <v>314</v>
      </c>
      <c r="G2" s="37"/>
      <c r="H2" s="37"/>
      <c r="I2" s="37"/>
      <c r="J2" s="37"/>
      <c r="K2" s="27" t="s">
        <v>72</v>
      </c>
      <c r="L2" s="27"/>
      <c r="M2" s="27"/>
      <c r="N2" s="28" t="s">
        <v>73</v>
      </c>
      <c r="O2" s="28"/>
      <c r="P2" s="28"/>
      <c r="Q2" s="28"/>
      <c r="R2" s="28"/>
      <c r="S2" s="28"/>
      <c r="T2" s="28"/>
      <c r="U2" s="135" t="s">
        <v>55</v>
      </c>
      <c r="V2" s="136"/>
      <c r="W2" s="136"/>
    </row>
    <row r="3" spans="1:25" s="110" customFormat="1" ht="123.75" x14ac:dyDescent="0.2">
      <c r="A3" s="22" t="s">
        <v>50</v>
      </c>
      <c r="B3" s="22" t="s">
        <v>49</v>
      </c>
      <c r="C3" s="22" t="s">
        <v>48</v>
      </c>
      <c r="D3" s="22" t="s">
        <v>47</v>
      </c>
      <c r="E3" s="22" t="s">
        <v>46</v>
      </c>
      <c r="F3" s="23" t="s">
        <v>229</v>
      </c>
      <c r="G3" s="23" t="s">
        <v>44</v>
      </c>
      <c r="H3" s="23" t="s">
        <v>230</v>
      </c>
      <c r="I3" s="23" t="s">
        <v>231</v>
      </c>
      <c r="J3" s="23" t="s">
        <v>232</v>
      </c>
      <c r="K3" s="24" t="s">
        <v>40</v>
      </c>
      <c r="L3" s="24" t="s">
        <v>39</v>
      </c>
      <c r="M3" s="24" t="s">
        <v>26</v>
      </c>
      <c r="N3" s="25" t="s">
        <v>38</v>
      </c>
      <c r="O3" s="25" t="s">
        <v>37</v>
      </c>
      <c r="P3" s="25" t="s">
        <v>36</v>
      </c>
      <c r="Q3" s="25" t="s">
        <v>85</v>
      </c>
      <c r="R3" s="25" t="s">
        <v>35</v>
      </c>
      <c r="S3" s="25" t="s">
        <v>34</v>
      </c>
      <c r="T3" s="25" t="s">
        <v>33</v>
      </c>
      <c r="U3" s="30" t="s">
        <v>54</v>
      </c>
      <c r="V3" s="31" t="s">
        <v>31</v>
      </c>
      <c r="W3" s="31" t="s">
        <v>71</v>
      </c>
      <c r="Y3" s="113"/>
    </row>
    <row r="4" spans="1:25" s="110" customFormat="1" x14ac:dyDescent="0.2">
      <c r="A4" s="16">
        <v>1</v>
      </c>
      <c r="B4" s="17">
        <v>2</v>
      </c>
      <c r="C4" s="16">
        <v>3</v>
      </c>
      <c r="D4" s="21">
        <v>4</v>
      </c>
      <c r="E4" s="16">
        <v>5</v>
      </c>
      <c r="F4" s="111" t="s">
        <v>222</v>
      </c>
      <c r="G4" s="111" t="s">
        <v>223</v>
      </c>
      <c r="H4" s="111" t="s">
        <v>224</v>
      </c>
      <c r="I4" s="111" t="s">
        <v>225</v>
      </c>
      <c r="J4" s="111" t="s">
        <v>226</v>
      </c>
      <c r="K4" s="18">
        <v>11</v>
      </c>
      <c r="L4" s="18">
        <v>12</v>
      </c>
      <c r="M4" s="18">
        <v>13</v>
      </c>
      <c r="N4" s="19">
        <v>14</v>
      </c>
      <c r="O4" s="19">
        <v>15</v>
      </c>
      <c r="P4" s="19">
        <v>16</v>
      </c>
      <c r="Q4" s="19">
        <v>17</v>
      </c>
      <c r="R4" s="19">
        <v>18</v>
      </c>
      <c r="S4" s="19">
        <v>19</v>
      </c>
      <c r="T4" s="19">
        <v>20</v>
      </c>
      <c r="U4" s="73" t="s">
        <v>227</v>
      </c>
      <c r="V4" s="73" t="s">
        <v>228</v>
      </c>
      <c r="W4" s="32">
        <v>23</v>
      </c>
    </row>
    <row r="5" spans="1:25" s="74" customFormat="1" ht="90" x14ac:dyDescent="0.2">
      <c r="A5" s="85" t="s">
        <v>181</v>
      </c>
      <c r="B5" s="84" t="s">
        <v>274</v>
      </c>
      <c r="C5" s="86" t="s">
        <v>213</v>
      </c>
      <c r="D5" s="102">
        <v>216</v>
      </c>
      <c r="E5" s="82" t="s">
        <v>307</v>
      </c>
      <c r="F5" s="131">
        <v>7835572.5199999996</v>
      </c>
      <c r="G5" s="131">
        <v>7911817.2999999998</v>
      </c>
      <c r="H5" s="131">
        <v>3051638.68</v>
      </c>
      <c r="I5" s="131">
        <f>+H5</f>
        <v>3051638.68</v>
      </c>
      <c r="J5" s="131">
        <f>+I5</f>
        <v>3051638.68</v>
      </c>
      <c r="K5" s="65" t="s">
        <v>216</v>
      </c>
      <c r="L5" s="65" t="s">
        <v>217</v>
      </c>
      <c r="M5" s="65" t="s">
        <v>217</v>
      </c>
      <c r="N5" s="77" t="s">
        <v>120</v>
      </c>
      <c r="O5" s="65" t="s">
        <v>217</v>
      </c>
      <c r="P5" s="88" t="s">
        <v>102</v>
      </c>
      <c r="Q5" s="82" t="s">
        <v>122</v>
      </c>
      <c r="R5" s="78">
        <v>100</v>
      </c>
      <c r="S5" s="78">
        <v>100</v>
      </c>
      <c r="T5" s="75">
        <v>0.73</v>
      </c>
      <c r="U5" s="75">
        <v>0.73</v>
      </c>
      <c r="V5" s="78">
        <v>100</v>
      </c>
      <c r="W5" s="82" t="s">
        <v>126</v>
      </c>
    </row>
    <row r="6" spans="1:25" s="74" customFormat="1" ht="90" x14ac:dyDescent="0.2">
      <c r="A6" s="85" t="s">
        <v>181</v>
      </c>
      <c r="B6" s="84" t="s">
        <v>274</v>
      </c>
      <c r="C6" s="86" t="s">
        <v>213</v>
      </c>
      <c r="D6" s="102">
        <v>216</v>
      </c>
      <c r="E6" s="82" t="s">
        <v>307</v>
      </c>
      <c r="F6" s="131"/>
      <c r="G6" s="131"/>
      <c r="H6" s="131"/>
      <c r="I6" s="131"/>
      <c r="J6" s="131"/>
      <c r="K6" s="65" t="s">
        <v>216</v>
      </c>
      <c r="L6" s="65" t="s">
        <v>217</v>
      </c>
      <c r="M6" s="65" t="s">
        <v>217</v>
      </c>
      <c r="N6" s="77" t="s">
        <v>123</v>
      </c>
      <c r="O6" s="65" t="s">
        <v>217</v>
      </c>
      <c r="P6" s="88" t="s">
        <v>102</v>
      </c>
      <c r="Q6" s="82" t="s">
        <v>125</v>
      </c>
      <c r="R6" s="78">
        <v>100</v>
      </c>
      <c r="S6" s="78">
        <v>100</v>
      </c>
      <c r="T6" s="75">
        <f>H5/G5</f>
        <v>0.38570641412561441</v>
      </c>
      <c r="U6" s="83">
        <f>H5</f>
        <v>3051638.68</v>
      </c>
      <c r="V6" s="83">
        <f>G5</f>
        <v>7911817.2999999998</v>
      </c>
      <c r="W6" s="82" t="s">
        <v>127</v>
      </c>
    </row>
    <row r="7" spans="1:25" s="74" customFormat="1" ht="90" x14ac:dyDescent="0.2">
      <c r="A7" s="85" t="s">
        <v>181</v>
      </c>
      <c r="B7" s="84" t="s">
        <v>275</v>
      </c>
      <c r="C7" s="86" t="s">
        <v>214</v>
      </c>
      <c r="D7" s="102">
        <v>134</v>
      </c>
      <c r="E7" s="82" t="s">
        <v>307</v>
      </c>
      <c r="F7" s="131">
        <v>1327060.3999999999</v>
      </c>
      <c r="G7" s="131">
        <v>1451693.6</v>
      </c>
      <c r="H7" s="131">
        <v>681137.04</v>
      </c>
      <c r="I7" s="131">
        <f>+H7</f>
        <v>681137.04</v>
      </c>
      <c r="J7" s="131">
        <f>+I7</f>
        <v>681137.04</v>
      </c>
      <c r="K7" s="65" t="s">
        <v>216</v>
      </c>
      <c r="L7" s="65" t="s">
        <v>217</v>
      </c>
      <c r="M7" s="65" t="s">
        <v>217</v>
      </c>
      <c r="N7" s="77" t="s">
        <v>120</v>
      </c>
      <c r="O7" s="65" t="s">
        <v>217</v>
      </c>
      <c r="P7" s="88" t="s">
        <v>102</v>
      </c>
      <c r="Q7" s="82" t="s">
        <v>122</v>
      </c>
      <c r="R7" s="78">
        <v>100</v>
      </c>
      <c r="S7" s="78">
        <v>100</v>
      </c>
      <c r="T7" s="75">
        <v>0.75</v>
      </c>
      <c r="U7" s="75">
        <v>0.75</v>
      </c>
      <c r="V7" s="78">
        <v>100</v>
      </c>
      <c r="W7" s="82" t="s">
        <v>126</v>
      </c>
    </row>
    <row r="8" spans="1:25" s="74" customFormat="1" ht="101.25" customHeight="1" x14ac:dyDescent="0.2">
      <c r="A8" s="85" t="s">
        <v>181</v>
      </c>
      <c r="B8" s="84" t="s">
        <v>275</v>
      </c>
      <c r="C8" s="86" t="s">
        <v>214</v>
      </c>
      <c r="D8" s="102">
        <v>134</v>
      </c>
      <c r="E8" s="82" t="s">
        <v>307</v>
      </c>
      <c r="F8" s="131"/>
      <c r="G8" s="131"/>
      <c r="H8" s="131"/>
      <c r="I8" s="131"/>
      <c r="J8" s="131"/>
      <c r="K8" s="65" t="s">
        <v>216</v>
      </c>
      <c r="L8" s="65" t="s">
        <v>217</v>
      </c>
      <c r="M8" s="65" t="s">
        <v>217</v>
      </c>
      <c r="N8" s="77" t="s">
        <v>123</v>
      </c>
      <c r="O8" s="65" t="s">
        <v>217</v>
      </c>
      <c r="P8" s="88" t="s">
        <v>102</v>
      </c>
      <c r="Q8" s="82" t="s">
        <v>125</v>
      </c>
      <c r="R8" s="78">
        <v>100</v>
      </c>
      <c r="S8" s="78">
        <v>100</v>
      </c>
      <c r="T8" s="75">
        <f>H7/G7</f>
        <v>0.46920165522531754</v>
      </c>
      <c r="U8" s="83">
        <f>H7</f>
        <v>681137.04</v>
      </c>
      <c r="V8" s="83">
        <f>G7</f>
        <v>1451693.6</v>
      </c>
      <c r="W8" s="82" t="s">
        <v>127</v>
      </c>
    </row>
    <row r="9" spans="1:25" s="74" customFormat="1" ht="90" customHeight="1" x14ac:dyDescent="0.2">
      <c r="A9" s="85" t="s">
        <v>181</v>
      </c>
      <c r="B9" s="84" t="s">
        <v>276</v>
      </c>
      <c r="C9" s="86" t="s">
        <v>277</v>
      </c>
      <c r="D9" s="102">
        <v>216</v>
      </c>
      <c r="E9" s="82" t="s">
        <v>307</v>
      </c>
      <c r="F9" s="131">
        <v>6094042.3899999997</v>
      </c>
      <c r="G9" s="131">
        <v>8834702.0299999993</v>
      </c>
      <c r="H9" s="131">
        <v>4708603.82</v>
      </c>
      <c r="I9" s="131">
        <f>+H9</f>
        <v>4708603.82</v>
      </c>
      <c r="J9" s="131">
        <f>+I9</f>
        <v>4708603.82</v>
      </c>
      <c r="K9" s="65" t="s">
        <v>216</v>
      </c>
      <c r="L9" s="65" t="s">
        <v>217</v>
      </c>
      <c r="M9" s="65" t="s">
        <v>217</v>
      </c>
      <c r="N9" s="77" t="s">
        <v>120</v>
      </c>
      <c r="O9" s="65" t="s">
        <v>217</v>
      </c>
      <c r="P9" s="88" t="s">
        <v>102</v>
      </c>
      <c r="Q9" s="82" t="s">
        <v>122</v>
      </c>
      <c r="R9" s="78">
        <v>100</v>
      </c>
      <c r="S9" s="78">
        <v>100</v>
      </c>
      <c r="T9" s="75">
        <v>0.36249999999999999</v>
      </c>
      <c r="U9" s="75">
        <v>0.36249999999999999</v>
      </c>
      <c r="V9" s="78">
        <v>100</v>
      </c>
      <c r="W9" s="82" t="s">
        <v>126</v>
      </c>
    </row>
    <row r="10" spans="1:25" s="74" customFormat="1" ht="101.25" customHeight="1" x14ac:dyDescent="0.2">
      <c r="A10" s="85" t="s">
        <v>181</v>
      </c>
      <c r="B10" s="84" t="s">
        <v>276</v>
      </c>
      <c r="C10" s="86" t="s">
        <v>277</v>
      </c>
      <c r="D10" s="102">
        <v>216</v>
      </c>
      <c r="E10" s="82" t="s">
        <v>307</v>
      </c>
      <c r="F10" s="131"/>
      <c r="G10" s="131"/>
      <c r="H10" s="131"/>
      <c r="I10" s="131"/>
      <c r="J10" s="131"/>
      <c r="K10" s="65" t="s">
        <v>216</v>
      </c>
      <c r="L10" s="65" t="s">
        <v>217</v>
      </c>
      <c r="M10" s="65" t="s">
        <v>217</v>
      </c>
      <c r="N10" s="77" t="s">
        <v>123</v>
      </c>
      <c r="O10" s="65" t="s">
        <v>217</v>
      </c>
      <c r="P10" s="88" t="s">
        <v>102</v>
      </c>
      <c r="Q10" s="82" t="s">
        <v>125</v>
      </c>
      <c r="R10" s="78">
        <v>100</v>
      </c>
      <c r="S10" s="78">
        <v>100</v>
      </c>
      <c r="T10" s="75">
        <f>H9/G9</f>
        <v>0.53296690754379639</v>
      </c>
      <c r="U10" s="83">
        <f>H9</f>
        <v>4708603.82</v>
      </c>
      <c r="V10" s="83">
        <f>G9</f>
        <v>8834702.0299999993</v>
      </c>
      <c r="W10" s="82" t="s">
        <v>127</v>
      </c>
    </row>
    <row r="11" spans="1:25" s="76" customFormat="1" ht="236.25" customHeight="1" x14ac:dyDescent="0.2">
      <c r="A11" s="85" t="s">
        <v>86</v>
      </c>
      <c r="B11" s="84" t="s">
        <v>87</v>
      </c>
      <c r="C11" s="87" t="s">
        <v>88</v>
      </c>
      <c r="D11" s="102">
        <v>216</v>
      </c>
      <c r="E11" s="82" t="s">
        <v>307</v>
      </c>
      <c r="F11" s="103"/>
      <c r="G11" s="103"/>
      <c r="H11" s="103"/>
      <c r="I11" s="103"/>
      <c r="J11" s="103"/>
      <c r="K11" s="65" t="s">
        <v>91</v>
      </c>
      <c r="L11" s="65" t="s">
        <v>92</v>
      </c>
      <c r="M11" s="77" t="s">
        <v>93</v>
      </c>
      <c r="N11" s="65" t="s">
        <v>94</v>
      </c>
      <c r="O11" s="65" t="s">
        <v>92</v>
      </c>
      <c r="P11" s="88" t="s">
        <v>101</v>
      </c>
      <c r="Q11" s="82" t="s">
        <v>95</v>
      </c>
      <c r="R11" s="83">
        <v>28684884</v>
      </c>
      <c r="S11" s="83">
        <v>28684884</v>
      </c>
      <c r="T11" s="75">
        <v>0</v>
      </c>
      <c r="U11" s="83">
        <v>28684884</v>
      </c>
      <c r="V11" s="83">
        <v>0</v>
      </c>
      <c r="W11" s="82" t="s">
        <v>96</v>
      </c>
    </row>
    <row r="12" spans="1:25" s="93" customFormat="1" ht="146.25" customHeight="1" x14ac:dyDescent="0.2">
      <c r="A12" s="85" t="s">
        <v>86</v>
      </c>
      <c r="B12" s="84" t="s">
        <v>87</v>
      </c>
      <c r="C12" s="87" t="s">
        <v>88</v>
      </c>
      <c r="D12" s="102">
        <v>216</v>
      </c>
      <c r="E12" s="82" t="s">
        <v>307</v>
      </c>
      <c r="F12" s="103"/>
      <c r="G12" s="103"/>
      <c r="H12" s="103"/>
      <c r="I12" s="103"/>
      <c r="J12" s="103"/>
      <c r="K12" s="65" t="s">
        <v>91</v>
      </c>
      <c r="L12" s="65" t="s">
        <v>100</v>
      </c>
      <c r="M12" s="77" t="s">
        <v>241</v>
      </c>
      <c r="N12" s="77" t="s">
        <v>98</v>
      </c>
      <c r="O12" s="65" t="s">
        <v>100</v>
      </c>
      <c r="P12" s="88" t="s">
        <v>240</v>
      </c>
      <c r="Q12" s="82" t="s">
        <v>103</v>
      </c>
      <c r="R12" s="78">
        <v>120</v>
      </c>
      <c r="S12" s="78">
        <v>120</v>
      </c>
      <c r="T12" s="116">
        <v>-50</v>
      </c>
      <c r="U12" s="117">
        <v>60</v>
      </c>
      <c r="V12" s="78">
        <v>120</v>
      </c>
      <c r="W12" s="82" t="s">
        <v>105</v>
      </c>
    </row>
    <row r="13" spans="1:25" s="93" customFormat="1" ht="146.25" customHeight="1" x14ac:dyDescent="0.2">
      <c r="A13" s="85" t="s">
        <v>86</v>
      </c>
      <c r="B13" s="84" t="s">
        <v>87</v>
      </c>
      <c r="C13" s="87" t="s">
        <v>88</v>
      </c>
      <c r="D13" s="102">
        <v>216</v>
      </c>
      <c r="E13" s="82" t="s">
        <v>307</v>
      </c>
      <c r="F13" s="103"/>
      <c r="G13" s="103"/>
      <c r="H13" s="103"/>
      <c r="I13" s="103"/>
      <c r="J13" s="103"/>
      <c r="K13" s="65" t="s">
        <v>91</v>
      </c>
      <c r="L13" s="65" t="s">
        <v>100</v>
      </c>
      <c r="M13" s="77" t="s">
        <v>241</v>
      </c>
      <c r="N13" s="77" t="s">
        <v>99</v>
      </c>
      <c r="O13" s="65" t="s">
        <v>100</v>
      </c>
      <c r="P13" s="88" t="s">
        <v>240</v>
      </c>
      <c r="Q13" s="82" t="s">
        <v>104</v>
      </c>
      <c r="R13" s="78">
        <v>1870</v>
      </c>
      <c r="S13" s="78">
        <v>1870</v>
      </c>
      <c r="T13" s="116">
        <v>-9.7370999999999999</v>
      </c>
      <c r="U13" s="119" t="s">
        <v>316</v>
      </c>
      <c r="V13" s="83">
        <v>1780</v>
      </c>
      <c r="W13" s="82" t="s">
        <v>239</v>
      </c>
      <c r="Y13" s="98"/>
    </row>
    <row r="14" spans="1:25" s="93" customFormat="1" ht="146.25" customHeight="1" x14ac:dyDescent="0.2">
      <c r="A14" s="85" t="s">
        <v>86</v>
      </c>
      <c r="B14" s="84" t="s">
        <v>87</v>
      </c>
      <c r="C14" s="87" t="s">
        <v>88</v>
      </c>
      <c r="D14" s="102">
        <v>216</v>
      </c>
      <c r="E14" s="82" t="s">
        <v>307</v>
      </c>
      <c r="F14" s="103"/>
      <c r="G14" s="103"/>
      <c r="H14" s="103"/>
      <c r="I14" s="103"/>
      <c r="J14" s="103"/>
      <c r="K14" s="65" t="s">
        <v>91</v>
      </c>
      <c r="L14" s="65" t="s">
        <v>100</v>
      </c>
      <c r="M14" s="77" t="s">
        <v>241</v>
      </c>
      <c r="N14" s="77" t="s">
        <v>236</v>
      </c>
      <c r="O14" s="65" t="s">
        <v>100</v>
      </c>
      <c r="P14" s="88" t="s">
        <v>240</v>
      </c>
      <c r="Q14" s="82" t="s">
        <v>237</v>
      </c>
      <c r="R14" s="78">
        <v>50000</v>
      </c>
      <c r="S14" s="78">
        <v>50000</v>
      </c>
      <c r="T14" s="116">
        <v>-17.21</v>
      </c>
      <c r="U14" s="119" t="s">
        <v>317</v>
      </c>
      <c r="V14" s="92">
        <v>50000</v>
      </c>
      <c r="W14" s="82" t="s">
        <v>238</v>
      </c>
      <c r="X14" s="99"/>
    </row>
    <row r="15" spans="1:25" s="93" customFormat="1" ht="168.75" customHeight="1" x14ac:dyDescent="0.2">
      <c r="A15" s="85" t="s">
        <v>86</v>
      </c>
      <c r="B15" s="84" t="s">
        <v>87</v>
      </c>
      <c r="C15" s="87" t="s">
        <v>88</v>
      </c>
      <c r="D15" s="102">
        <v>216</v>
      </c>
      <c r="E15" s="82" t="s">
        <v>307</v>
      </c>
      <c r="F15" s="104"/>
      <c r="G15" s="104"/>
      <c r="H15" s="104"/>
      <c r="I15" s="104"/>
      <c r="J15" s="104"/>
      <c r="K15" s="65" t="s">
        <v>91</v>
      </c>
      <c r="L15" s="65" t="s">
        <v>155</v>
      </c>
      <c r="M15" s="77" t="s">
        <v>109</v>
      </c>
      <c r="N15" s="77" t="s">
        <v>278</v>
      </c>
      <c r="O15" s="65" t="s">
        <v>107</v>
      </c>
      <c r="P15" s="88" t="s">
        <v>102</v>
      </c>
      <c r="Q15" s="82" t="s">
        <v>243</v>
      </c>
      <c r="R15" s="83">
        <v>2073</v>
      </c>
      <c r="S15" s="83">
        <v>2073</v>
      </c>
      <c r="T15" s="75">
        <v>0.4355</v>
      </c>
      <c r="U15" s="118">
        <v>903</v>
      </c>
      <c r="V15" s="92">
        <v>9617</v>
      </c>
      <c r="W15" s="82" t="s">
        <v>117</v>
      </c>
      <c r="X15" s="99"/>
    </row>
    <row r="16" spans="1:25" s="93" customFormat="1" ht="157.5" customHeight="1" x14ac:dyDescent="0.2">
      <c r="A16" s="85" t="s">
        <v>86</v>
      </c>
      <c r="B16" s="84" t="s">
        <v>87</v>
      </c>
      <c r="C16" s="87" t="s">
        <v>88</v>
      </c>
      <c r="D16" s="102">
        <v>216</v>
      </c>
      <c r="E16" s="82" t="s">
        <v>307</v>
      </c>
      <c r="F16" s="104"/>
      <c r="G16" s="104"/>
      <c r="H16" s="104"/>
      <c r="I16" s="104"/>
      <c r="J16" s="104"/>
      <c r="K16" s="65" t="s">
        <v>91</v>
      </c>
      <c r="L16" s="65" t="s">
        <v>156</v>
      </c>
      <c r="M16" s="77" t="s">
        <v>244</v>
      </c>
      <c r="N16" s="77" t="s">
        <v>242</v>
      </c>
      <c r="O16" s="65" t="s">
        <v>107</v>
      </c>
      <c r="P16" s="88" t="s">
        <v>102</v>
      </c>
      <c r="Q16" s="82" t="s">
        <v>112</v>
      </c>
      <c r="R16" s="78">
        <v>120</v>
      </c>
      <c r="S16" s="78">
        <v>120</v>
      </c>
      <c r="T16" s="75">
        <v>0.5</v>
      </c>
      <c r="U16" s="117">
        <v>60</v>
      </c>
      <c r="V16" s="78">
        <v>150</v>
      </c>
      <c r="W16" s="82" t="s">
        <v>245</v>
      </c>
    </row>
    <row r="17" spans="1:24" s="93" customFormat="1" ht="202.5" customHeight="1" x14ac:dyDescent="0.2">
      <c r="A17" s="85" t="s">
        <v>86</v>
      </c>
      <c r="B17" s="84" t="s">
        <v>87</v>
      </c>
      <c r="C17" s="87" t="s">
        <v>88</v>
      </c>
      <c r="D17" s="102">
        <v>216</v>
      </c>
      <c r="E17" s="82" t="s">
        <v>307</v>
      </c>
      <c r="F17" s="131">
        <v>3839179.88</v>
      </c>
      <c r="G17" s="131">
        <v>5264612.1500000004</v>
      </c>
      <c r="H17" s="131">
        <v>1898699.59</v>
      </c>
      <c r="I17" s="131">
        <f>+H17</f>
        <v>1898699.59</v>
      </c>
      <c r="J17" s="131">
        <f>+I17</f>
        <v>1898699.59</v>
      </c>
      <c r="K17" s="65" t="s">
        <v>91</v>
      </c>
      <c r="L17" s="65" t="s">
        <v>284</v>
      </c>
      <c r="M17" s="77" t="s">
        <v>246</v>
      </c>
      <c r="N17" s="77" t="s">
        <v>120</v>
      </c>
      <c r="O17" s="65" t="s">
        <v>121</v>
      </c>
      <c r="P17" s="88" t="s">
        <v>102</v>
      </c>
      <c r="Q17" s="82" t="s">
        <v>122</v>
      </c>
      <c r="R17" s="78">
        <v>100</v>
      </c>
      <c r="S17" s="78">
        <v>100</v>
      </c>
      <c r="T17" s="75">
        <v>0.60009999999999997</v>
      </c>
      <c r="U17" s="75">
        <v>0.60009999999999997</v>
      </c>
      <c r="V17" s="78">
        <v>100</v>
      </c>
      <c r="W17" s="82" t="s">
        <v>126</v>
      </c>
    </row>
    <row r="18" spans="1:24" s="76" customFormat="1" ht="202.5" customHeight="1" x14ac:dyDescent="0.2">
      <c r="A18" s="85" t="s">
        <v>86</v>
      </c>
      <c r="B18" s="84" t="s">
        <v>87</v>
      </c>
      <c r="C18" s="87" t="s">
        <v>88</v>
      </c>
      <c r="D18" s="102">
        <v>216</v>
      </c>
      <c r="E18" s="82" t="s">
        <v>307</v>
      </c>
      <c r="F18" s="131"/>
      <c r="G18" s="131"/>
      <c r="H18" s="131"/>
      <c r="I18" s="131"/>
      <c r="J18" s="131"/>
      <c r="K18" s="65" t="s">
        <v>91</v>
      </c>
      <c r="L18" s="65" t="s">
        <v>284</v>
      </c>
      <c r="M18" s="77" t="s">
        <v>119</v>
      </c>
      <c r="N18" s="77" t="s">
        <v>123</v>
      </c>
      <c r="O18" s="65" t="s">
        <v>124</v>
      </c>
      <c r="P18" s="88" t="s">
        <v>102</v>
      </c>
      <c r="Q18" s="82" t="s">
        <v>125</v>
      </c>
      <c r="R18" s="78">
        <v>100</v>
      </c>
      <c r="S18" s="78">
        <v>100</v>
      </c>
      <c r="T18" s="75">
        <f>H17/G17</f>
        <v>0.36065327053579815</v>
      </c>
      <c r="U18" s="83">
        <f>H17</f>
        <v>1898699.59</v>
      </c>
      <c r="V18" s="83">
        <f>G17</f>
        <v>5264612.1500000004</v>
      </c>
      <c r="W18" s="82" t="s">
        <v>127</v>
      </c>
    </row>
    <row r="19" spans="1:24" s="93" customFormat="1" ht="202.5" customHeight="1" x14ac:dyDescent="0.2">
      <c r="A19" s="85" t="s">
        <v>86</v>
      </c>
      <c r="B19" s="84" t="s">
        <v>87</v>
      </c>
      <c r="C19" s="87" t="s">
        <v>88</v>
      </c>
      <c r="D19" s="102">
        <v>216</v>
      </c>
      <c r="E19" s="82" t="s">
        <v>307</v>
      </c>
      <c r="F19" s="131">
        <v>2515693.2400000002</v>
      </c>
      <c r="G19" s="131">
        <v>2635466.9900000002</v>
      </c>
      <c r="H19" s="131">
        <v>1107165.48</v>
      </c>
      <c r="I19" s="131">
        <f>+H19</f>
        <v>1107165.48</v>
      </c>
      <c r="J19" s="131">
        <f>+I19</f>
        <v>1107165.48</v>
      </c>
      <c r="K19" s="65" t="s">
        <v>91</v>
      </c>
      <c r="L19" s="65" t="s">
        <v>285</v>
      </c>
      <c r="M19" s="77" t="s">
        <v>247</v>
      </c>
      <c r="N19" s="77" t="s">
        <v>120</v>
      </c>
      <c r="O19" s="65" t="s">
        <v>130</v>
      </c>
      <c r="P19" s="88" t="s">
        <v>102</v>
      </c>
      <c r="Q19" s="82" t="s">
        <v>122</v>
      </c>
      <c r="R19" s="78">
        <v>100</v>
      </c>
      <c r="S19" s="78">
        <v>100</v>
      </c>
      <c r="T19" s="75">
        <v>0.60829999999999995</v>
      </c>
      <c r="U19" s="75">
        <v>0.60829999999999995</v>
      </c>
      <c r="V19" s="78">
        <v>100</v>
      </c>
      <c r="W19" s="82" t="s">
        <v>126</v>
      </c>
    </row>
    <row r="20" spans="1:24" s="76" customFormat="1" ht="202.5" customHeight="1" x14ac:dyDescent="0.2">
      <c r="A20" s="85" t="s">
        <v>86</v>
      </c>
      <c r="B20" s="84" t="s">
        <v>87</v>
      </c>
      <c r="C20" s="87" t="s">
        <v>88</v>
      </c>
      <c r="D20" s="102">
        <v>216</v>
      </c>
      <c r="E20" s="82" t="s">
        <v>307</v>
      </c>
      <c r="F20" s="131"/>
      <c r="G20" s="131"/>
      <c r="H20" s="131"/>
      <c r="I20" s="131"/>
      <c r="J20" s="131"/>
      <c r="K20" s="65" t="s">
        <v>91</v>
      </c>
      <c r="L20" s="65" t="s">
        <v>285</v>
      </c>
      <c r="M20" s="77" t="s">
        <v>129</v>
      </c>
      <c r="N20" s="77" t="s">
        <v>123</v>
      </c>
      <c r="O20" s="65" t="s">
        <v>131</v>
      </c>
      <c r="P20" s="88" t="s">
        <v>102</v>
      </c>
      <c r="Q20" s="82" t="s">
        <v>125</v>
      </c>
      <c r="R20" s="78">
        <v>100</v>
      </c>
      <c r="S20" s="78">
        <v>100</v>
      </c>
      <c r="T20" s="75">
        <f>H19/G19</f>
        <v>0.42010219980027141</v>
      </c>
      <c r="U20" s="83">
        <f>H19</f>
        <v>1107165.48</v>
      </c>
      <c r="V20" s="83">
        <f>G19</f>
        <v>2635466.9900000002</v>
      </c>
      <c r="W20" s="82" t="s">
        <v>127</v>
      </c>
    </row>
    <row r="21" spans="1:24" s="93" customFormat="1" ht="123.75" x14ac:dyDescent="0.2">
      <c r="A21" s="85" t="s">
        <v>86</v>
      </c>
      <c r="B21" s="84" t="s">
        <v>87</v>
      </c>
      <c r="C21" s="82" t="s">
        <v>88</v>
      </c>
      <c r="D21" s="102">
        <v>215</v>
      </c>
      <c r="E21" s="82" t="s">
        <v>307</v>
      </c>
      <c r="F21" s="131">
        <v>1616488</v>
      </c>
      <c r="G21" s="131">
        <v>1761064.37</v>
      </c>
      <c r="H21" s="131">
        <v>780461.81</v>
      </c>
      <c r="I21" s="131">
        <f>+H21</f>
        <v>780461.81</v>
      </c>
      <c r="J21" s="131">
        <f>+I21</f>
        <v>780461.81</v>
      </c>
      <c r="K21" s="65" t="s">
        <v>91</v>
      </c>
      <c r="L21" s="65" t="s">
        <v>286</v>
      </c>
      <c r="M21" s="77" t="s">
        <v>248</v>
      </c>
      <c r="N21" s="77" t="s">
        <v>120</v>
      </c>
      <c r="O21" s="65" t="s">
        <v>133</v>
      </c>
      <c r="P21" s="88" t="s">
        <v>102</v>
      </c>
      <c r="Q21" s="82" t="s">
        <v>122</v>
      </c>
      <c r="R21" s="78">
        <v>100</v>
      </c>
      <c r="S21" s="78">
        <v>100</v>
      </c>
      <c r="T21" s="75">
        <v>0.66220000000000001</v>
      </c>
      <c r="U21" s="75">
        <v>0.66220000000000001</v>
      </c>
      <c r="V21" s="78">
        <v>100</v>
      </c>
      <c r="W21" s="82" t="s">
        <v>126</v>
      </c>
    </row>
    <row r="22" spans="1:24" s="76" customFormat="1" ht="90" x14ac:dyDescent="0.2">
      <c r="A22" s="85" t="s">
        <v>86</v>
      </c>
      <c r="B22" s="84" t="s">
        <v>87</v>
      </c>
      <c r="C22" s="87" t="s">
        <v>88</v>
      </c>
      <c r="D22" s="102">
        <v>215</v>
      </c>
      <c r="E22" s="82" t="s">
        <v>307</v>
      </c>
      <c r="F22" s="131"/>
      <c r="G22" s="131"/>
      <c r="H22" s="131"/>
      <c r="I22" s="131"/>
      <c r="J22" s="131"/>
      <c r="K22" s="65" t="s">
        <v>91</v>
      </c>
      <c r="L22" s="65" t="s">
        <v>286</v>
      </c>
      <c r="M22" s="77" t="s">
        <v>139</v>
      </c>
      <c r="N22" s="77" t="s">
        <v>123</v>
      </c>
      <c r="O22" s="65" t="s">
        <v>134</v>
      </c>
      <c r="P22" s="88" t="s">
        <v>102</v>
      </c>
      <c r="Q22" s="82" t="s">
        <v>125</v>
      </c>
      <c r="R22" s="78">
        <v>100</v>
      </c>
      <c r="S22" s="78">
        <v>100</v>
      </c>
      <c r="T22" s="75">
        <f>H21/G21</f>
        <v>0.44317619690414839</v>
      </c>
      <c r="U22" s="83">
        <f>H21</f>
        <v>780461.81</v>
      </c>
      <c r="V22" s="83">
        <f>G21</f>
        <v>1761064.37</v>
      </c>
      <c r="W22" s="82" t="s">
        <v>127</v>
      </c>
    </row>
    <row r="23" spans="1:24" s="93" customFormat="1" ht="157.5" customHeight="1" x14ac:dyDescent="0.2">
      <c r="A23" s="85" t="s">
        <v>86</v>
      </c>
      <c r="B23" s="84" t="s">
        <v>87</v>
      </c>
      <c r="C23" s="82" t="s">
        <v>88</v>
      </c>
      <c r="D23" s="102">
        <v>214</v>
      </c>
      <c r="E23" s="82" t="s">
        <v>307</v>
      </c>
      <c r="F23" s="131">
        <v>1547273.79</v>
      </c>
      <c r="G23" s="131">
        <v>1573713.85</v>
      </c>
      <c r="H23" s="131">
        <v>519779.62</v>
      </c>
      <c r="I23" s="131">
        <f>+H23</f>
        <v>519779.62</v>
      </c>
      <c r="J23" s="131">
        <f>+I23</f>
        <v>519779.62</v>
      </c>
      <c r="K23" s="65" t="s">
        <v>91</v>
      </c>
      <c r="L23" s="65" t="s">
        <v>287</v>
      </c>
      <c r="M23" s="77" t="s">
        <v>249</v>
      </c>
      <c r="N23" s="77" t="s">
        <v>120</v>
      </c>
      <c r="O23" s="65" t="s">
        <v>143</v>
      </c>
      <c r="P23" s="88" t="s">
        <v>102</v>
      </c>
      <c r="Q23" s="82" t="s">
        <v>122</v>
      </c>
      <c r="R23" s="78">
        <v>100</v>
      </c>
      <c r="S23" s="78">
        <v>100</v>
      </c>
      <c r="T23" s="75">
        <v>0.5282</v>
      </c>
      <c r="U23" s="75">
        <v>0.5282</v>
      </c>
      <c r="V23" s="78">
        <v>100</v>
      </c>
      <c r="W23" s="82" t="s">
        <v>126</v>
      </c>
    </row>
    <row r="24" spans="1:24" s="76" customFormat="1" ht="101.25" customHeight="1" x14ac:dyDescent="0.2">
      <c r="A24" s="85" t="s">
        <v>86</v>
      </c>
      <c r="B24" s="84" t="s">
        <v>87</v>
      </c>
      <c r="C24" s="87" t="s">
        <v>88</v>
      </c>
      <c r="D24" s="102">
        <v>214</v>
      </c>
      <c r="E24" s="82" t="s">
        <v>307</v>
      </c>
      <c r="F24" s="131"/>
      <c r="G24" s="131"/>
      <c r="H24" s="131"/>
      <c r="I24" s="131"/>
      <c r="J24" s="131"/>
      <c r="K24" s="65" t="s">
        <v>91</v>
      </c>
      <c r="L24" s="65" t="s">
        <v>287</v>
      </c>
      <c r="M24" s="77" t="s">
        <v>140</v>
      </c>
      <c r="N24" s="77" t="s">
        <v>123</v>
      </c>
      <c r="O24" s="65" t="s">
        <v>142</v>
      </c>
      <c r="P24" s="88" t="s">
        <v>102</v>
      </c>
      <c r="Q24" s="82" t="s">
        <v>125</v>
      </c>
      <c r="R24" s="78">
        <v>100</v>
      </c>
      <c r="S24" s="78">
        <v>100</v>
      </c>
      <c r="T24" s="75">
        <f>H23/G23</f>
        <v>0.3302885210039932</v>
      </c>
      <c r="U24" s="83">
        <f>H23</f>
        <v>519779.62</v>
      </c>
      <c r="V24" s="83">
        <f>G23</f>
        <v>1573713.85</v>
      </c>
      <c r="W24" s="82" t="s">
        <v>127</v>
      </c>
    </row>
    <row r="25" spans="1:24" s="93" customFormat="1" ht="180" customHeight="1" x14ac:dyDescent="0.2">
      <c r="A25" s="85" t="s">
        <v>86</v>
      </c>
      <c r="B25" s="84" t="s">
        <v>87</v>
      </c>
      <c r="C25" s="82" t="s">
        <v>88</v>
      </c>
      <c r="D25" s="102">
        <v>215</v>
      </c>
      <c r="E25" s="82" t="s">
        <v>307</v>
      </c>
      <c r="F25" s="131">
        <v>1413194.3</v>
      </c>
      <c r="G25" s="131">
        <v>1413194.3</v>
      </c>
      <c r="H25" s="131">
        <v>175896.98</v>
      </c>
      <c r="I25" s="131">
        <f>+H25</f>
        <v>175896.98</v>
      </c>
      <c r="J25" s="131">
        <f>+I25</f>
        <v>175896.98</v>
      </c>
      <c r="K25" s="65" t="s">
        <v>91</v>
      </c>
      <c r="L25" s="65" t="s">
        <v>288</v>
      </c>
      <c r="M25" s="77" t="s">
        <v>250</v>
      </c>
      <c r="N25" s="77" t="s">
        <v>120</v>
      </c>
      <c r="O25" s="65" t="s">
        <v>137</v>
      </c>
      <c r="P25" s="88" t="s">
        <v>102</v>
      </c>
      <c r="Q25" s="82" t="s">
        <v>122</v>
      </c>
      <c r="R25" s="78">
        <v>100</v>
      </c>
      <c r="S25" s="78">
        <v>100</v>
      </c>
      <c r="T25" s="75">
        <v>0.34549999999999997</v>
      </c>
      <c r="U25" s="75">
        <v>0.34549999999999997</v>
      </c>
      <c r="V25" s="78">
        <v>100</v>
      </c>
      <c r="W25" s="82" t="s">
        <v>126</v>
      </c>
    </row>
    <row r="26" spans="1:24" s="76" customFormat="1" ht="180" customHeight="1" x14ac:dyDescent="0.2">
      <c r="A26" s="85" t="s">
        <v>86</v>
      </c>
      <c r="B26" s="84" t="s">
        <v>87</v>
      </c>
      <c r="C26" s="87" t="s">
        <v>88</v>
      </c>
      <c r="D26" s="102">
        <v>215</v>
      </c>
      <c r="E26" s="82" t="s">
        <v>307</v>
      </c>
      <c r="F26" s="131"/>
      <c r="G26" s="131"/>
      <c r="H26" s="131"/>
      <c r="I26" s="131"/>
      <c r="J26" s="131"/>
      <c r="K26" s="65" t="s">
        <v>91</v>
      </c>
      <c r="L26" s="65" t="s">
        <v>288</v>
      </c>
      <c r="M26" s="77" t="s">
        <v>141</v>
      </c>
      <c r="N26" s="77" t="s">
        <v>123</v>
      </c>
      <c r="O26" s="65" t="s">
        <v>138</v>
      </c>
      <c r="P26" s="88" t="s">
        <v>102</v>
      </c>
      <c r="Q26" s="82" t="s">
        <v>125</v>
      </c>
      <c r="R26" s="78">
        <v>100</v>
      </c>
      <c r="S26" s="78">
        <v>100</v>
      </c>
      <c r="T26" s="75">
        <f>H25/G25</f>
        <v>0.12446765458932293</v>
      </c>
      <c r="U26" s="83">
        <f>H25</f>
        <v>175896.98</v>
      </c>
      <c r="V26" s="83">
        <f>G25</f>
        <v>1413194.3</v>
      </c>
      <c r="W26" s="82" t="s">
        <v>127</v>
      </c>
    </row>
    <row r="27" spans="1:24" s="93" customFormat="1" ht="236.25" customHeight="1" x14ac:dyDescent="0.2">
      <c r="A27" s="85" t="s">
        <v>86</v>
      </c>
      <c r="B27" s="84" t="s">
        <v>144</v>
      </c>
      <c r="C27" s="87" t="s">
        <v>145</v>
      </c>
      <c r="D27" s="102">
        <v>216</v>
      </c>
      <c r="E27" s="82" t="s">
        <v>307</v>
      </c>
      <c r="F27" s="104"/>
      <c r="G27" s="104"/>
      <c r="H27" s="104"/>
      <c r="I27" s="104"/>
      <c r="J27" s="104"/>
      <c r="K27" s="65" t="s">
        <v>91</v>
      </c>
      <c r="L27" s="65" t="s">
        <v>146</v>
      </c>
      <c r="M27" s="77" t="s">
        <v>93</v>
      </c>
      <c r="N27" s="77" t="s">
        <v>94</v>
      </c>
      <c r="O27" s="65" t="s">
        <v>146</v>
      </c>
      <c r="P27" s="88" t="s">
        <v>101</v>
      </c>
      <c r="Q27" s="82" t="s">
        <v>95</v>
      </c>
      <c r="R27" s="83">
        <v>28684884</v>
      </c>
      <c r="S27" s="83">
        <v>28684884</v>
      </c>
      <c r="T27" s="75">
        <v>0</v>
      </c>
      <c r="U27" s="83">
        <v>28684884</v>
      </c>
      <c r="V27" s="83">
        <v>0</v>
      </c>
      <c r="W27" s="82" t="s">
        <v>96</v>
      </c>
    </row>
    <row r="28" spans="1:24" s="93" customFormat="1" ht="180" customHeight="1" x14ac:dyDescent="0.2">
      <c r="A28" s="85" t="s">
        <v>86</v>
      </c>
      <c r="B28" s="84" t="s">
        <v>144</v>
      </c>
      <c r="C28" s="87" t="s">
        <v>145</v>
      </c>
      <c r="D28" s="102">
        <v>216</v>
      </c>
      <c r="E28" s="82" t="s">
        <v>307</v>
      </c>
      <c r="F28" s="104"/>
      <c r="G28" s="104"/>
      <c r="H28" s="104"/>
      <c r="I28" s="104"/>
      <c r="J28" s="104"/>
      <c r="K28" s="65" t="s">
        <v>91</v>
      </c>
      <c r="L28" s="65" t="s">
        <v>148</v>
      </c>
      <c r="M28" s="77" t="s">
        <v>251</v>
      </c>
      <c r="N28" s="77" t="s">
        <v>252</v>
      </c>
      <c r="O28" s="65" t="s">
        <v>148</v>
      </c>
      <c r="P28" s="88" t="s">
        <v>240</v>
      </c>
      <c r="Q28" s="89" t="s">
        <v>253</v>
      </c>
      <c r="R28" s="83">
        <v>4523</v>
      </c>
      <c r="S28" s="83">
        <v>4523</v>
      </c>
      <c r="T28" s="75">
        <v>-40.9375</v>
      </c>
      <c r="U28" s="120" t="s">
        <v>318</v>
      </c>
      <c r="V28" s="78">
        <v>4473</v>
      </c>
      <c r="W28" s="82" t="s">
        <v>152</v>
      </c>
      <c r="X28" s="98"/>
    </row>
    <row r="29" spans="1:24" s="93" customFormat="1" ht="135" customHeight="1" x14ac:dyDescent="0.2">
      <c r="A29" s="85" t="s">
        <v>86</v>
      </c>
      <c r="B29" s="84" t="s">
        <v>144</v>
      </c>
      <c r="C29" s="87" t="s">
        <v>145</v>
      </c>
      <c r="D29" s="102">
        <v>216</v>
      </c>
      <c r="E29" s="82" t="s">
        <v>307</v>
      </c>
      <c r="F29" s="104"/>
      <c r="G29" s="104"/>
      <c r="H29" s="104"/>
      <c r="I29" s="104"/>
      <c r="J29" s="104"/>
      <c r="K29" s="65" t="s">
        <v>91</v>
      </c>
      <c r="L29" s="65" t="s">
        <v>157</v>
      </c>
      <c r="M29" s="77" t="s">
        <v>153</v>
      </c>
      <c r="N29" s="77" t="s">
        <v>159</v>
      </c>
      <c r="O29" s="65" t="s">
        <v>157</v>
      </c>
      <c r="P29" s="88" t="s">
        <v>102</v>
      </c>
      <c r="Q29" s="89" t="s">
        <v>308</v>
      </c>
      <c r="R29" s="78">
        <v>122</v>
      </c>
      <c r="S29" s="78">
        <v>122</v>
      </c>
      <c r="T29" s="75">
        <v>1.6548</v>
      </c>
      <c r="U29" s="78">
        <v>202</v>
      </c>
      <c r="V29" s="78">
        <v>1800</v>
      </c>
      <c r="W29" s="82" t="s">
        <v>279</v>
      </c>
    </row>
    <row r="30" spans="1:24" s="93" customFormat="1" ht="225" customHeight="1" x14ac:dyDescent="0.2">
      <c r="A30" s="85" t="s">
        <v>86</v>
      </c>
      <c r="B30" s="84" t="s">
        <v>144</v>
      </c>
      <c r="C30" s="87" t="s">
        <v>145</v>
      </c>
      <c r="D30" s="102">
        <v>216</v>
      </c>
      <c r="E30" s="82" t="s">
        <v>307</v>
      </c>
      <c r="F30" s="104"/>
      <c r="G30" s="104"/>
      <c r="H30" s="104"/>
      <c r="I30" s="104"/>
      <c r="J30" s="104"/>
      <c r="K30" s="65" t="s">
        <v>91</v>
      </c>
      <c r="L30" s="65" t="s">
        <v>157</v>
      </c>
      <c r="M30" s="77" t="s">
        <v>153</v>
      </c>
      <c r="N30" s="77" t="s">
        <v>254</v>
      </c>
      <c r="O30" s="65" t="s">
        <v>157</v>
      </c>
      <c r="P30" s="88" t="s">
        <v>102</v>
      </c>
      <c r="Q30" s="89" t="s">
        <v>255</v>
      </c>
      <c r="R30" s="78">
        <v>813</v>
      </c>
      <c r="S30" s="78">
        <v>813</v>
      </c>
      <c r="T30" s="75">
        <v>-2.8412000000000002</v>
      </c>
      <c r="U30" s="92">
        <v>621</v>
      </c>
      <c r="V30" s="78">
        <v>763</v>
      </c>
      <c r="W30" s="82" t="s">
        <v>280</v>
      </c>
    </row>
    <row r="31" spans="1:24" s="93" customFormat="1" ht="123.75" customHeight="1" x14ac:dyDescent="0.2">
      <c r="A31" s="85" t="s">
        <v>86</v>
      </c>
      <c r="B31" s="84" t="s">
        <v>144</v>
      </c>
      <c r="C31" s="87" t="s">
        <v>145</v>
      </c>
      <c r="D31" s="102">
        <v>216</v>
      </c>
      <c r="E31" s="82" t="s">
        <v>307</v>
      </c>
      <c r="F31" s="104"/>
      <c r="G31" s="104"/>
      <c r="H31" s="104"/>
      <c r="I31" s="104"/>
      <c r="J31" s="104"/>
      <c r="K31" s="65" t="s">
        <v>91</v>
      </c>
      <c r="L31" s="65" t="s">
        <v>158</v>
      </c>
      <c r="M31" s="77" t="s">
        <v>154</v>
      </c>
      <c r="N31" s="77" t="s">
        <v>256</v>
      </c>
      <c r="O31" s="65" t="s">
        <v>158</v>
      </c>
      <c r="P31" s="88" t="s">
        <v>102</v>
      </c>
      <c r="Q31" s="89" t="s">
        <v>161</v>
      </c>
      <c r="R31" s="78">
        <v>320</v>
      </c>
      <c r="S31" s="78">
        <v>320</v>
      </c>
      <c r="T31" s="75">
        <v>0.54369999999999996</v>
      </c>
      <c r="U31" s="78">
        <v>174</v>
      </c>
      <c r="V31" s="78">
        <v>414</v>
      </c>
      <c r="W31" s="82" t="s">
        <v>281</v>
      </c>
    </row>
    <row r="32" spans="1:24" s="93" customFormat="1" ht="191.25" customHeight="1" x14ac:dyDescent="0.2">
      <c r="A32" s="85" t="s">
        <v>86</v>
      </c>
      <c r="B32" s="84" t="s">
        <v>144</v>
      </c>
      <c r="C32" s="82" t="s">
        <v>145</v>
      </c>
      <c r="D32" s="102">
        <v>216</v>
      </c>
      <c r="E32" s="82" t="s">
        <v>307</v>
      </c>
      <c r="F32" s="131">
        <v>3153919.93</v>
      </c>
      <c r="G32" s="131">
        <v>3305685.07</v>
      </c>
      <c r="H32" s="131">
        <v>1479354</v>
      </c>
      <c r="I32" s="131">
        <f>+H32</f>
        <v>1479354</v>
      </c>
      <c r="J32" s="131">
        <f>+I32</f>
        <v>1479354</v>
      </c>
      <c r="K32" s="65" t="s">
        <v>91</v>
      </c>
      <c r="L32" s="65" t="s">
        <v>289</v>
      </c>
      <c r="M32" s="77" t="s">
        <v>257</v>
      </c>
      <c r="N32" s="77" t="s">
        <v>120</v>
      </c>
      <c r="O32" s="65" t="s">
        <v>168</v>
      </c>
      <c r="P32" s="88" t="s">
        <v>102</v>
      </c>
      <c r="Q32" s="89" t="s">
        <v>122</v>
      </c>
      <c r="R32" s="78">
        <v>100</v>
      </c>
      <c r="S32" s="78">
        <v>100</v>
      </c>
      <c r="T32" s="75">
        <v>0.56399999999999995</v>
      </c>
      <c r="U32" s="75">
        <v>0.56399999999999995</v>
      </c>
      <c r="V32" s="78">
        <v>100</v>
      </c>
      <c r="W32" s="82" t="s">
        <v>126</v>
      </c>
    </row>
    <row r="33" spans="1:23" s="76" customFormat="1" ht="191.25" customHeight="1" x14ac:dyDescent="0.2">
      <c r="A33" s="85" t="s">
        <v>86</v>
      </c>
      <c r="B33" s="84" t="s">
        <v>144</v>
      </c>
      <c r="C33" s="87" t="s">
        <v>145</v>
      </c>
      <c r="D33" s="102">
        <v>216</v>
      </c>
      <c r="E33" s="82" t="s">
        <v>307</v>
      </c>
      <c r="F33" s="131"/>
      <c r="G33" s="131"/>
      <c r="H33" s="131"/>
      <c r="I33" s="131"/>
      <c r="J33" s="131"/>
      <c r="K33" s="65" t="s">
        <v>91</v>
      </c>
      <c r="L33" s="65" t="s">
        <v>289</v>
      </c>
      <c r="M33" s="77" t="s">
        <v>165</v>
      </c>
      <c r="N33" s="77" t="s">
        <v>123</v>
      </c>
      <c r="O33" s="65" t="s">
        <v>168</v>
      </c>
      <c r="P33" s="88" t="s">
        <v>102</v>
      </c>
      <c r="Q33" s="90" t="s">
        <v>125</v>
      </c>
      <c r="R33" s="78">
        <v>100</v>
      </c>
      <c r="S33" s="78">
        <v>100</v>
      </c>
      <c r="T33" s="75">
        <f>H32/G32</f>
        <v>0.44751812972915778</v>
      </c>
      <c r="U33" s="83">
        <f>H32</f>
        <v>1479354</v>
      </c>
      <c r="V33" s="83">
        <f>G32</f>
        <v>3305685.07</v>
      </c>
      <c r="W33" s="82" t="s">
        <v>127</v>
      </c>
    </row>
    <row r="34" spans="1:23" s="93" customFormat="1" ht="213.75" customHeight="1" x14ac:dyDescent="0.2">
      <c r="A34" s="85" t="s">
        <v>86</v>
      </c>
      <c r="B34" s="84" t="s">
        <v>144</v>
      </c>
      <c r="C34" s="82" t="s">
        <v>145</v>
      </c>
      <c r="D34" s="102">
        <v>216</v>
      </c>
      <c r="E34" s="82" t="s">
        <v>307</v>
      </c>
      <c r="F34" s="131">
        <v>3563719.55</v>
      </c>
      <c r="G34" s="131">
        <v>3655511.32</v>
      </c>
      <c r="H34" s="131">
        <v>1585054.42</v>
      </c>
      <c r="I34" s="131">
        <f>+H34</f>
        <v>1585054.42</v>
      </c>
      <c r="J34" s="131">
        <f>+I34</f>
        <v>1585054.42</v>
      </c>
      <c r="K34" s="65" t="s">
        <v>91</v>
      </c>
      <c r="L34" s="65" t="s">
        <v>290</v>
      </c>
      <c r="M34" s="77" t="s">
        <v>258</v>
      </c>
      <c r="N34" s="77" t="s">
        <v>120</v>
      </c>
      <c r="O34" s="65" t="s">
        <v>169</v>
      </c>
      <c r="P34" s="88" t="s">
        <v>102</v>
      </c>
      <c r="Q34" s="90" t="s">
        <v>122</v>
      </c>
      <c r="R34" s="78">
        <v>100</v>
      </c>
      <c r="S34" s="78">
        <v>100</v>
      </c>
      <c r="T34" s="75">
        <v>0.46689999999999998</v>
      </c>
      <c r="U34" s="75">
        <v>0.46689999999999998</v>
      </c>
      <c r="V34" s="78">
        <v>100</v>
      </c>
      <c r="W34" s="82" t="s">
        <v>126</v>
      </c>
    </row>
    <row r="35" spans="1:23" s="76" customFormat="1" ht="213.75" customHeight="1" x14ac:dyDescent="0.2">
      <c r="A35" s="85" t="s">
        <v>86</v>
      </c>
      <c r="B35" s="84" t="s">
        <v>144</v>
      </c>
      <c r="C35" s="87" t="s">
        <v>145</v>
      </c>
      <c r="D35" s="102">
        <v>216</v>
      </c>
      <c r="E35" s="82" t="s">
        <v>307</v>
      </c>
      <c r="F35" s="131"/>
      <c r="G35" s="131"/>
      <c r="H35" s="131"/>
      <c r="I35" s="131"/>
      <c r="J35" s="131"/>
      <c r="K35" s="65" t="s">
        <v>91</v>
      </c>
      <c r="L35" s="65" t="s">
        <v>291</v>
      </c>
      <c r="M35" s="77" t="s">
        <v>166</v>
      </c>
      <c r="N35" s="77" t="s">
        <v>123</v>
      </c>
      <c r="O35" s="65" t="s">
        <v>169</v>
      </c>
      <c r="P35" s="88" t="s">
        <v>102</v>
      </c>
      <c r="Q35" s="90" t="s">
        <v>125</v>
      </c>
      <c r="R35" s="78">
        <v>100</v>
      </c>
      <c r="S35" s="78">
        <v>100</v>
      </c>
      <c r="T35" s="75">
        <f>H34/G34</f>
        <v>0.4336067601070922</v>
      </c>
      <c r="U35" s="83">
        <f>H34</f>
        <v>1585054.42</v>
      </c>
      <c r="V35" s="83">
        <f>G34</f>
        <v>3655511.32</v>
      </c>
      <c r="W35" s="82" t="s">
        <v>127</v>
      </c>
    </row>
    <row r="36" spans="1:23" s="93" customFormat="1" ht="213.75" customHeight="1" x14ac:dyDescent="0.2">
      <c r="A36" s="85" t="s">
        <v>86</v>
      </c>
      <c r="B36" s="84" t="s">
        <v>144</v>
      </c>
      <c r="C36" s="82" t="s">
        <v>145</v>
      </c>
      <c r="D36" s="102">
        <v>216</v>
      </c>
      <c r="E36" s="82" t="s">
        <v>307</v>
      </c>
      <c r="F36" s="129">
        <v>4542464.6900000004</v>
      </c>
      <c r="G36" s="129">
        <v>4802428.72</v>
      </c>
      <c r="H36" s="129">
        <v>1791947.52</v>
      </c>
      <c r="I36" s="129">
        <f>+H36</f>
        <v>1791947.52</v>
      </c>
      <c r="J36" s="129">
        <f>+I36</f>
        <v>1791947.52</v>
      </c>
      <c r="K36" s="65" t="s">
        <v>91</v>
      </c>
      <c r="L36" s="65" t="s">
        <v>292</v>
      </c>
      <c r="M36" s="77" t="s">
        <v>259</v>
      </c>
      <c r="N36" s="77" t="s">
        <v>120</v>
      </c>
      <c r="O36" s="65" t="s">
        <v>170</v>
      </c>
      <c r="P36" s="88" t="s">
        <v>102</v>
      </c>
      <c r="Q36" s="90" t="s">
        <v>122</v>
      </c>
      <c r="R36" s="78">
        <v>100</v>
      </c>
      <c r="S36" s="78">
        <v>100</v>
      </c>
      <c r="T36" s="75">
        <v>0.52339999999999998</v>
      </c>
      <c r="U36" s="75">
        <v>0.52339999999999998</v>
      </c>
      <c r="V36" s="78">
        <v>100</v>
      </c>
      <c r="W36" s="82" t="s">
        <v>126</v>
      </c>
    </row>
    <row r="37" spans="1:23" s="76" customFormat="1" ht="213.75" customHeight="1" x14ac:dyDescent="0.2">
      <c r="A37" s="85" t="s">
        <v>86</v>
      </c>
      <c r="B37" s="84" t="s">
        <v>144</v>
      </c>
      <c r="C37" s="87" t="s">
        <v>145</v>
      </c>
      <c r="D37" s="102">
        <v>216</v>
      </c>
      <c r="E37" s="82" t="s">
        <v>307</v>
      </c>
      <c r="F37" s="130"/>
      <c r="G37" s="130"/>
      <c r="H37" s="130"/>
      <c r="I37" s="130"/>
      <c r="J37" s="130"/>
      <c r="K37" s="65" t="s">
        <v>91</v>
      </c>
      <c r="L37" s="65" t="s">
        <v>292</v>
      </c>
      <c r="M37" s="77" t="s">
        <v>167</v>
      </c>
      <c r="N37" s="77" t="s">
        <v>123</v>
      </c>
      <c r="O37" s="65" t="s">
        <v>170</v>
      </c>
      <c r="P37" s="88" t="s">
        <v>102</v>
      </c>
      <c r="Q37" s="90" t="s">
        <v>125</v>
      </c>
      <c r="R37" s="78">
        <v>100</v>
      </c>
      <c r="S37" s="78">
        <v>100</v>
      </c>
      <c r="T37" s="75">
        <f>H36/G36</f>
        <v>0.3731336006169812</v>
      </c>
      <c r="U37" s="83">
        <f>H36</f>
        <v>1791947.52</v>
      </c>
      <c r="V37" s="83">
        <f>G36</f>
        <v>4802428.72</v>
      </c>
      <c r="W37" s="82" t="s">
        <v>127</v>
      </c>
    </row>
    <row r="38" spans="1:23" s="76" customFormat="1" ht="213.75" customHeight="1" x14ac:dyDescent="0.2">
      <c r="A38" s="121" t="s">
        <v>86</v>
      </c>
      <c r="B38" s="123" t="s">
        <v>144</v>
      </c>
      <c r="C38" s="82" t="s">
        <v>145</v>
      </c>
      <c r="D38" s="125">
        <v>216</v>
      </c>
      <c r="E38" s="127" t="s">
        <v>307</v>
      </c>
      <c r="F38" s="129">
        <v>4283009.7300000004</v>
      </c>
      <c r="G38" s="129">
        <v>4294115.66</v>
      </c>
      <c r="H38" s="129">
        <v>739671.17</v>
      </c>
      <c r="I38" s="131">
        <f>+H38</f>
        <v>739671.17</v>
      </c>
      <c r="J38" s="131">
        <f>+I38</f>
        <v>739671.17</v>
      </c>
      <c r="K38" s="114" t="s">
        <v>91</v>
      </c>
      <c r="L38" s="65" t="s">
        <v>302</v>
      </c>
      <c r="M38" s="77" t="s">
        <v>303</v>
      </c>
      <c r="N38" s="77" t="s">
        <v>120</v>
      </c>
      <c r="O38" s="65" t="s">
        <v>302</v>
      </c>
      <c r="P38" s="88" t="s">
        <v>102</v>
      </c>
      <c r="Q38" s="90" t="s">
        <v>122</v>
      </c>
      <c r="R38" s="78">
        <v>100</v>
      </c>
      <c r="S38" s="78">
        <v>100</v>
      </c>
      <c r="T38" s="75">
        <v>0.47249999999999998</v>
      </c>
      <c r="U38" s="75">
        <v>0.47249999999999998</v>
      </c>
      <c r="V38" s="83">
        <v>100</v>
      </c>
      <c r="W38" s="82" t="s">
        <v>126</v>
      </c>
    </row>
    <row r="39" spans="1:23" s="76" customFormat="1" ht="213.75" customHeight="1" x14ac:dyDescent="0.2">
      <c r="A39" s="122"/>
      <c r="B39" s="124"/>
      <c r="C39" s="82"/>
      <c r="D39" s="126"/>
      <c r="E39" s="128"/>
      <c r="F39" s="130"/>
      <c r="G39" s="130"/>
      <c r="H39" s="130"/>
      <c r="I39" s="131"/>
      <c r="J39" s="131"/>
      <c r="K39" s="65" t="s">
        <v>91</v>
      </c>
      <c r="L39" s="65" t="s">
        <v>302</v>
      </c>
      <c r="M39" s="77" t="s">
        <v>303</v>
      </c>
      <c r="N39" s="77" t="s">
        <v>123</v>
      </c>
      <c r="O39" s="65" t="s">
        <v>302</v>
      </c>
      <c r="P39" s="88" t="s">
        <v>102</v>
      </c>
      <c r="Q39" s="90" t="s">
        <v>125</v>
      </c>
      <c r="R39" s="78">
        <v>100</v>
      </c>
      <c r="S39" s="78">
        <v>100</v>
      </c>
      <c r="T39" s="75">
        <f>H38/G38</f>
        <v>0.17225226998194082</v>
      </c>
      <c r="U39" s="83">
        <f>H38</f>
        <v>739671.17</v>
      </c>
      <c r="V39" s="83">
        <f>G38</f>
        <v>4294115.66</v>
      </c>
      <c r="W39" s="82" t="s">
        <v>127</v>
      </c>
    </row>
    <row r="40" spans="1:23" s="93" customFormat="1" ht="191.25" customHeight="1" x14ac:dyDescent="0.2">
      <c r="A40" s="85" t="s">
        <v>86</v>
      </c>
      <c r="B40" s="84" t="s">
        <v>144</v>
      </c>
      <c r="C40" s="87" t="s">
        <v>145</v>
      </c>
      <c r="D40" s="102">
        <v>216</v>
      </c>
      <c r="E40" s="82" t="s">
        <v>307</v>
      </c>
      <c r="F40" s="131">
        <v>5826447.3399999999</v>
      </c>
      <c r="G40" s="131">
        <v>5984367.3399999999</v>
      </c>
      <c r="H40" s="131">
        <v>2646817.17</v>
      </c>
      <c r="I40" s="131">
        <f>+H40</f>
        <v>2646817.17</v>
      </c>
      <c r="J40" s="131">
        <f>+I40</f>
        <v>2646817.17</v>
      </c>
      <c r="K40" s="65" t="s">
        <v>91</v>
      </c>
      <c r="L40" s="65" t="s">
        <v>293</v>
      </c>
      <c r="M40" s="77" t="s">
        <v>173</v>
      </c>
      <c r="N40" s="77" t="s">
        <v>120</v>
      </c>
      <c r="O40" s="65" t="s">
        <v>171</v>
      </c>
      <c r="P40" s="88" t="s">
        <v>102</v>
      </c>
      <c r="Q40" s="90" t="s">
        <v>122</v>
      </c>
      <c r="R40" s="78">
        <v>100</v>
      </c>
      <c r="S40" s="78">
        <v>100</v>
      </c>
      <c r="T40" s="75">
        <v>0.2021</v>
      </c>
      <c r="U40" s="75">
        <v>0.2021</v>
      </c>
      <c r="V40" s="78">
        <v>100</v>
      </c>
      <c r="W40" s="82" t="s">
        <v>126</v>
      </c>
    </row>
    <row r="41" spans="1:23" s="76" customFormat="1" ht="191.25" customHeight="1" x14ac:dyDescent="0.2">
      <c r="A41" s="85" t="s">
        <v>86</v>
      </c>
      <c r="B41" s="84" t="s">
        <v>144</v>
      </c>
      <c r="C41" s="87" t="s">
        <v>145</v>
      </c>
      <c r="D41" s="102">
        <v>216</v>
      </c>
      <c r="E41" s="82" t="s">
        <v>307</v>
      </c>
      <c r="F41" s="131"/>
      <c r="G41" s="131"/>
      <c r="H41" s="131"/>
      <c r="I41" s="131"/>
      <c r="J41" s="131"/>
      <c r="K41" s="65" t="s">
        <v>91</v>
      </c>
      <c r="L41" s="65" t="s">
        <v>293</v>
      </c>
      <c r="M41" s="77" t="s">
        <v>173</v>
      </c>
      <c r="N41" s="77" t="s">
        <v>123</v>
      </c>
      <c r="O41" s="65" t="s">
        <v>171</v>
      </c>
      <c r="P41" s="88" t="s">
        <v>102</v>
      </c>
      <c r="Q41" s="90" t="s">
        <v>125</v>
      </c>
      <c r="R41" s="78">
        <v>100</v>
      </c>
      <c r="S41" s="78">
        <v>100</v>
      </c>
      <c r="T41" s="75">
        <f>H40/G40</f>
        <v>0.44228855276120133</v>
      </c>
      <c r="U41" s="83">
        <f>H40</f>
        <v>2646817.17</v>
      </c>
      <c r="V41" s="83">
        <f>G40</f>
        <v>5984367.3399999999</v>
      </c>
      <c r="W41" s="82" t="s">
        <v>127</v>
      </c>
    </row>
    <row r="42" spans="1:23" s="93" customFormat="1" ht="191.25" customHeight="1" x14ac:dyDescent="0.2">
      <c r="A42" s="85" t="s">
        <v>86</v>
      </c>
      <c r="B42" s="84" t="s">
        <v>144</v>
      </c>
      <c r="C42" s="82" t="s">
        <v>145</v>
      </c>
      <c r="D42" s="102">
        <v>216</v>
      </c>
      <c r="E42" s="82" t="s">
        <v>307</v>
      </c>
      <c r="F42" s="129">
        <v>5286413.8499999996</v>
      </c>
      <c r="G42" s="129">
        <v>5464512.3099999996</v>
      </c>
      <c r="H42" s="129">
        <v>2399945.16</v>
      </c>
      <c r="I42" s="129">
        <f>+H42</f>
        <v>2399945.16</v>
      </c>
      <c r="J42" s="129">
        <f>+I42</f>
        <v>2399945.16</v>
      </c>
      <c r="K42" s="65" t="s">
        <v>91</v>
      </c>
      <c r="L42" s="65" t="s">
        <v>294</v>
      </c>
      <c r="M42" s="77" t="s">
        <v>309</v>
      </c>
      <c r="N42" s="77" t="s">
        <v>120</v>
      </c>
      <c r="O42" s="65" t="s">
        <v>172</v>
      </c>
      <c r="P42" s="88" t="s">
        <v>102</v>
      </c>
      <c r="Q42" s="90" t="s">
        <v>122</v>
      </c>
      <c r="R42" s="78">
        <v>100</v>
      </c>
      <c r="S42" s="78">
        <v>100</v>
      </c>
      <c r="T42" s="75">
        <v>0.37</v>
      </c>
      <c r="U42" s="75">
        <v>0.37</v>
      </c>
      <c r="V42" s="78">
        <v>100</v>
      </c>
      <c r="W42" s="82" t="s">
        <v>126</v>
      </c>
    </row>
    <row r="43" spans="1:23" s="76" customFormat="1" ht="191.25" customHeight="1" x14ac:dyDescent="0.2">
      <c r="A43" s="85" t="s">
        <v>86</v>
      </c>
      <c r="B43" s="84" t="s">
        <v>144</v>
      </c>
      <c r="C43" s="87" t="s">
        <v>145</v>
      </c>
      <c r="D43" s="102">
        <v>216</v>
      </c>
      <c r="E43" s="82" t="s">
        <v>307</v>
      </c>
      <c r="F43" s="137"/>
      <c r="G43" s="137"/>
      <c r="H43" s="137"/>
      <c r="I43" s="137"/>
      <c r="J43" s="137"/>
      <c r="K43" s="65" t="s">
        <v>91</v>
      </c>
      <c r="L43" s="65" t="s">
        <v>294</v>
      </c>
      <c r="M43" s="77" t="s">
        <v>309</v>
      </c>
      <c r="N43" s="77" t="s">
        <v>123</v>
      </c>
      <c r="O43" s="65" t="s">
        <v>172</v>
      </c>
      <c r="P43" s="88" t="s">
        <v>102</v>
      </c>
      <c r="Q43" s="90" t="s">
        <v>125</v>
      </c>
      <c r="R43" s="78">
        <v>100</v>
      </c>
      <c r="S43" s="78">
        <v>100</v>
      </c>
      <c r="T43" s="75">
        <f>H42/G42</f>
        <v>0.43918743775325125</v>
      </c>
      <c r="U43" s="83">
        <f>H42</f>
        <v>2399945.16</v>
      </c>
      <c r="V43" s="83">
        <f>G42</f>
        <v>5464512.3099999996</v>
      </c>
      <c r="W43" s="82" t="s">
        <v>127</v>
      </c>
    </row>
    <row r="44" spans="1:23" s="76" customFormat="1" ht="191.25" customHeight="1" x14ac:dyDescent="0.2">
      <c r="A44" s="85" t="s">
        <v>86</v>
      </c>
      <c r="B44" s="84" t="s">
        <v>144</v>
      </c>
      <c r="C44" s="82" t="s">
        <v>145</v>
      </c>
      <c r="D44" s="102">
        <v>216</v>
      </c>
      <c r="E44" s="82" t="s">
        <v>307</v>
      </c>
      <c r="F44" s="129">
        <v>2455233.25</v>
      </c>
      <c r="G44" s="129">
        <v>3885948.28</v>
      </c>
      <c r="H44" s="129">
        <v>539409.77</v>
      </c>
      <c r="I44" s="129">
        <f>+H44</f>
        <v>539409.77</v>
      </c>
      <c r="J44" s="129">
        <f>+I44</f>
        <v>539409.77</v>
      </c>
      <c r="K44" s="65" t="s">
        <v>91</v>
      </c>
      <c r="L44" s="65" t="s">
        <v>304</v>
      </c>
      <c r="M44" s="77" t="s">
        <v>310</v>
      </c>
      <c r="N44" s="77" t="s">
        <v>120</v>
      </c>
      <c r="O44" s="65" t="s">
        <v>304</v>
      </c>
      <c r="P44" s="88" t="s">
        <v>102</v>
      </c>
      <c r="Q44" s="90" t="s">
        <v>122</v>
      </c>
      <c r="R44" s="78">
        <v>100</v>
      </c>
      <c r="S44" s="78">
        <v>100</v>
      </c>
      <c r="T44" s="75">
        <v>0.26</v>
      </c>
      <c r="U44" s="75">
        <v>0.26</v>
      </c>
      <c r="V44" s="83">
        <v>100</v>
      </c>
      <c r="W44" s="82" t="s">
        <v>126</v>
      </c>
    </row>
    <row r="45" spans="1:23" s="76" customFormat="1" ht="191.25" customHeight="1" x14ac:dyDescent="0.2">
      <c r="A45" s="85" t="s">
        <v>86</v>
      </c>
      <c r="B45" s="84" t="s">
        <v>144</v>
      </c>
      <c r="C45" s="87" t="s">
        <v>145</v>
      </c>
      <c r="D45" s="102">
        <v>216</v>
      </c>
      <c r="E45" s="82" t="s">
        <v>307</v>
      </c>
      <c r="F45" s="137"/>
      <c r="G45" s="137"/>
      <c r="H45" s="137"/>
      <c r="I45" s="137"/>
      <c r="J45" s="130"/>
      <c r="K45" s="65" t="s">
        <v>91</v>
      </c>
      <c r="L45" s="65" t="s">
        <v>304</v>
      </c>
      <c r="M45" s="77" t="s">
        <v>310</v>
      </c>
      <c r="N45" s="77" t="s">
        <v>123</v>
      </c>
      <c r="O45" s="65" t="s">
        <v>304</v>
      </c>
      <c r="P45" s="88" t="s">
        <v>102</v>
      </c>
      <c r="Q45" s="90" t="s">
        <v>125</v>
      </c>
      <c r="R45" s="78">
        <v>100</v>
      </c>
      <c r="S45" s="78">
        <v>100</v>
      </c>
      <c r="T45" s="75">
        <f>H44/G44</f>
        <v>0.13881033177312388</v>
      </c>
      <c r="U45" s="83">
        <f>H44</f>
        <v>539409.77</v>
      </c>
      <c r="V45" s="83">
        <f>G44</f>
        <v>3885948.28</v>
      </c>
      <c r="W45" s="82" t="s">
        <v>127</v>
      </c>
    </row>
    <row r="46" spans="1:23" s="93" customFormat="1" ht="180" customHeight="1" x14ac:dyDescent="0.2">
      <c r="A46" s="85" t="s">
        <v>86</v>
      </c>
      <c r="B46" s="84" t="s">
        <v>144</v>
      </c>
      <c r="C46" s="82" t="s">
        <v>145</v>
      </c>
      <c r="D46" s="102">
        <v>216</v>
      </c>
      <c r="E46" s="82" t="s">
        <v>307</v>
      </c>
      <c r="F46" s="131">
        <v>394709.7</v>
      </c>
      <c r="G46" s="131">
        <v>402237.68</v>
      </c>
      <c r="H46" s="131">
        <v>133600.93</v>
      </c>
      <c r="I46" s="131">
        <f>+H46</f>
        <v>133600.93</v>
      </c>
      <c r="J46" s="131">
        <f>+I46</f>
        <v>133600.93</v>
      </c>
      <c r="K46" s="65" t="s">
        <v>91</v>
      </c>
      <c r="L46" s="65" t="s">
        <v>295</v>
      </c>
      <c r="M46" s="77" t="s">
        <v>260</v>
      </c>
      <c r="N46" s="77" t="s">
        <v>120</v>
      </c>
      <c r="O46" s="65" t="s">
        <v>175</v>
      </c>
      <c r="P46" s="88" t="s">
        <v>102</v>
      </c>
      <c r="Q46" s="90" t="s">
        <v>122</v>
      </c>
      <c r="R46" s="78">
        <v>100</v>
      </c>
      <c r="S46" s="78">
        <v>100</v>
      </c>
      <c r="T46" s="75">
        <v>0.46760000000000002</v>
      </c>
      <c r="U46" s="75">
        <v>0.46760000000000002</v>
      </c>
      <c r="V46" s="78">
        <v>100</v>
      </c>
      <c r="W46" s="82" t="s">
        <v>126</v>
      </c>
    </row>
    <row r="47" spans="1:23" s="76" customFormat="1" ht="101.25" customHeight="1" x14ac:dyDescent="0.2">
      <c r="A47" s="85" t="s">
        <v>86</v>
      </c>
      <c r="B47" s="84" t="s">
        <v>144</v>
      </c>
      <c r="C47" s="87" t="s">
        <v>145</v>
      </c>
      <c r="D47" s="102">
        <v>216</v>
      </c>
      <c r="E47" s="82" t="s">
        <v>307</v>
      </c>
      <c r="F47" s="131"/>
      <c r="G47" s="131"/>
      <c r="H47" s="131"/>
      <c r="I47" s="131"/>
      <c r="J47" s="131"/>
      <c r="K47" s="65" t="s">
        <v>91</v>
      </c>
      <c r="L47" s="65" t="s">
        <v>295</v>
      </c>
      <c r="M47" s="77" t="s">
        <v>176</v>
      </c>
      <c r="N47" s="77" t="s">
        <v>123</v>
      </c>
      <c r="O47" s="65" t="s">
        <v>175</v>
      </c>
      <c r="P47" s="88" t="s">
        <v>102</v>
      </c>
      <c r="Q47" s="90" t="s">
        <v>125</v>
      </c>
      <c r="R47" s="78">
        <v>100</v>
      </c>
      <c r="S47" s="78">
        <v>100</v>
      </c>
      <c r="T47" s="75">
        <f>H46/G46</f>
        <v>0.33214424367204981</v>
      </c>
      <c r="U47" s="83">
        <f>H46</f>
        <v>133600.93</v>
      </c>
      <c r="V47" s="83">
        <f>G46</f>
        <v>402237.68</v>
      </c>
      <c r="W47" s="82" t="s">
        <v>127</v>
      </c>
    </row>
    <row r="48" spans="1:23" s="93" customFormat="1" ht="191.25" customHeight="1" x14ac:dyDescent="0.2">
      <c r="A48" s="85" t="s">
        <v>86</v>
      </c>
      <c r="B48" s="84" t="s">
        <v>144</v>
      </c>
      <c r="C48" s="82" t="s">
        <v>145</v>
      </c>
      <c r="D48" s="102">
        <v>214</v>
      </c>
      <c r="E48" s="82" t="s">
        <v>307</v>
      </c>
      <c r="F48" s="131">
        <v>1112307.74</v>
      </c>
      <c r="G48" s="131">
        <v>1125527.58</v>
      </c>
      <c r="H48" s="131">
        <v>173709.13</v>
      </c>
      <c r="I48" s="131">
        <f>+H48</f>
        <v>173709.13</v>
      </c>
      <c r="J48" s="131">
        <f>+I48</f>
        <v>173709.13</v>
      </c>
      <c r="K48" s="65" t="s">
        <v>91</v>
      </c>
      <c r="L48" s="65" t="s">
        <v>296</v>
      </c>
      <c r="M48" s="77" t="s">
        <v>311</v>
      </c>
      <c r="N48" s="77" t="s">
        <v>120</v>
      </c>
      <c r="O48" s="65" t="s">
        <v>177</v>
      </c>
      <c r="P48" s="88" t="s">
        <v>102</v>
      </c>
      <c r="Q48" s="90" t="s">
        <v>122</v>
      </c>
      <c r="R48" s="78">
        <v>100</v>
      </c>
      <c r="S48" s="78">
        <v>100</v>
      </c>
      <c r="T48" s="75">
        <v>0.45829999999999999</v>
      </c>
      <c r="U48" s="75">
        <v>0.45829999999999999</v>
      </c>
      <c r="V48" s="78">
        <v>100</v>
      </c>
      <c r="W48" s="82" t="s">
        <v>126</v>
      </c>
    </row>
    <row r="49" spans="1:23" s="76" customFormat="1" ht="123.75" customHeight="1" x14ac:dyDescent="0.2">
      <c r="A49" s="85" t="s">
        <v>86</v>
      </c>
      <c r="B49" s="84" t="s">
        <v>144</v>
      </c>
      <c r="C49" s="87" t="s">
        <v>145</v>
      </c>
      <c r="D49" s="102">
        <v>214</v>
      </c>
      <c r="E49" s="82" t="s">
        <v>307</v>
      </c>
      <c r="F49" s="131"/>
      <c r="G49" s="131"/>
      <c r="H49" s="131"/>
      <c r="I49" s="131"/>
      <c r="J49" s="131"/>
      <c r="K49" s="65" t="s">
        <v>91</v>
      </c>
      <c r="L49" s="65" t="s">
        <v>296</v>
      </c>
      <c r="M49" s="77" t="s">
        <v>178</v>
      </c>
      <c r="N49" s="77" t="s">
        <v>123</v>
      </c>
      <c r="O49" s="65" t="s">
        <v>177</v>
      </c>
      <c r="P49" s="88" t="s">
        <v>102</v>
      </c>
      <c r="Q49" s="90" t="s">
        <v>125</v>
      </c>
      <c r="R49" s="78">
        <v>100</v>
      </c>
      <c r="S49" s="78">
        <v>100</v>
      </c>
      <c r="T49" s="75">
        <f>H48/G48</f>
        <v>0.1543357382677375</v>
      </c>
      <c r="U49" s="83">
        <f>H48</f>
        <v>173709.13</v>
      </c>
      <c r="V49" s="83">
        <f>G48</f>
        <v>1125527.58</v>
      </c>
      <c r="W49" s="82" t="s">
        <v>127</v>
      </c>
    </row>
    <row r="50" spans="1:23" s="93" customFormat="1" ht="168.75" customHeight="1" x14ac:dyDescent="0.2">
      <c r="A50" s="85" t="s">
        <v>86</v>
      </c>
      <c r="B50" s="84" t="s">
        <v>144</v>
      </c>
      <c r="C50" s="82" t="s">
        <v>145</v>
      </c>
      <c r="D50" s="102">
        <v>216</v>
      </c>
      <c r="E50" s="82" t="s">
        <v>307</v>
      </c>
      <c r="F50" s="131">
        <v>440654.52</v>
      </c>
      <c r="G50" s="131">
        <v>453874.36</v>
      </c>
      <c r="H50" s="131">
        <v>194615.89</v>
      </c>
      <c r="I50" s="131">
        <f>+H50</f>
        <v>194615.89</v>
      </c>
      <c r="J50" s="131">
        <f>+I50</f>
        <v>194615.89</v>
      </c>
      <c r="K50" s="65" t="s">
        <v>91</v>
      </c>
      <c r="L50" s="65" t="s">
        <v>297</v>
      </c>
      <c r="M50" s="77" t="s">
        <v>234</v>
      </c>
      <c r="N50" s="77" t="s">
        <v>120</v>
      </c>
      <c r="O50" s="65" t="s">
        <v>233</v>
      </c>
      <c r="P50" s="88" t="s">
        <v>102</v>
      </c>
      <c r="Q50" s="90" t="s">
        <v>235</v>
      </c>
      <c r="R50" s="78">
        <v>100</v>
      </c>
      <c r="S50" s="78">
        <v>100</v>
      </c>
      <c r="T50" s="75">
        <v>0.76600000000000001</v>
      </c>
      <c r="U50" s="75">
        <v>0.76600000000000001</v>
      </c>
      <c r="V50" s="78">
        <v>100</v>
      </c>
      <c r="W50" s="82" t="s">
        <v>126</v>
      </c>
    </row>
    <row r="51" spans="1:23" s="76" customFormat="1" ht="157.5" customHeight="1" x14ac:dyDescent="0.2">
      <c r="A51" s="85" t="s">
        <v>86</v>
      </c>
      <c r="B51" s="84" t="s">
        <v>144</v>
      </c>
      <c r="C51" s="87" t="s">
        <v>145</v>
      </c>
      <c r="D51" s="102">
        <v>216</v>
      </c>
      <c r="E51" s="82" t="s">
        <v>307</v>
      </c>
      <c r="F51" s="131"/>
      <c r="G51" s="131"/>
      <c r="H51" s="131"/>
      <c r="I51" s="131"/>
      <c r="J51" s="131"/>
      <c r="K51" s="65" t="s">
        <v>91</v>
      </c>
      <c r="L51" s="65" t="s">
        <v>297</v>
      </c>
      <c r="M51" s="77" t="s">
        <v>273</v>
      </c>
      <c r="N51" s="77" t="s">
        <v>123</v>
      </c>
      <c r="O51" s="65" t="s">
        <v>233</v>
      </c>
      <c r="P51" s="88" t="s">
        <v>102</v>
      </c>
      <c r="Q51" s="90" t="s">
        <v>125</v>
      </c>
      <c r="R51" s="78">
        <v>100</v>
      </c>
      <c r="S51" s="78">
        <v>100</v>
      </c>
      <c r="T51" s="75">
        <f>H50/G50</f>
        <v>0.42878802406903976</v>
      </c>
      <c r="U51" s="83">
        <f>H50</f>
        <v>194615.89</v>
      </c>
      <c r="V51" s="83">
        <f>G50</f>
        <v>453874.36</v>
      </c>
      <c r="W51" s="82" t="s">
        <v>127</v>
      </c>
    </row>
    <row r="52" spans="1:23" s="93" customFormat="1" ht="303.75" customHeight="1" x14ac:dyDescent="0.2">
      <c r="A52" s="85" t="s">
        <v>181</v>
      </c>
      <c r="B52" s="84" t="s">
        <v>182</v>
      </c>
      <c r="C52" s="86" t="s">
        <v>183</v>
      </c>
      <c r="D52" s="102">
        <v>216</v>
      </c>
      <c r="E52" s="82" t="s">
        <v>307</v>
      </c>
      <c r="F52" s="105"/>
      <c r="G52" s="105"/>
      <c r="H52" s="105"/>
      <c r="I52" s="105"/>
      <c r="J52" s="105"/>
      <c r="K52" s="65" t="s">
        <v>91</v>
      </c>
      <c r="L52" s="65" t="s">
        <v>184</v>
      </c>
      <c r="M52" s="77" t="s">
        <v>261</v>
      </c>
      <c r="N52" s="65" t="s">
        <v>94</v>
      </c>
      <c r="O52" s="65" t="s">
        <v>184</v>
      </c>
      <c r="P52" s="88" t="s">
        <v>101</v>
      </c>
      <c r="Q52" s="82" t="s">
        <v>95</v>
      </c>
      <c r="R52" s="83">
        <v>28684884</v>
      </c>
      <c r="S52" s="83">
        <v>28684884</v>
      </c>
      <c r="T52" s="75">
        <v>0</v>
      </c>
      <c r="U52" s="83">
        <v>28684884</v>
      </c>
      <c r="V52" s="83">
        <v>0</v>
      </c>
      <c r="W52" s="82" t="s">
        <v>96</v>
      </c>
    </row>
    <row r="53" spans="1:23" s="93" customFormat="1" ht="157.5" customHeight="1" x14ac:dyDescent="0.2">
      <c r="A53" s="85" t="s">
        <v>181</v>
      </c>
      <c r="B53" s="84" t="s">
        <v>182</v>
      </c>
      <c r="C53" s="86" t="s">
        <v>183</v>
      </c>
      <c r="D53" s="102">
        <v>216</v>
      </c>
      <c r="E53" s="82" t="s">
        <v>307</v>
      </c>
      <c r="F53" s="105"/>
      <c r="G53" s="105"/>
      <c r="H53" s="105"/>
      <c r="I53" s="105"/>
      <c r="J53" s="105"/>
      <c r="K53" s="65" t="s">
        <v>91</v>
      </c>
      <c r="L53" s="65" t="s">
        <v>185</v>
      </c>
      <c r="M53" s="77" t="s">
        <v>262</v>
      </c>
      <c r="N53" s="65" t="s">
        <v>263</v>
      </c>
      <c r="O53" s="65" t="s">
        <v>185</v>
      </c>
      <c r="P53" s="88" t="s">
        <v>101</v>
      </c>
      <c r="Q53" s="82" t="s">
        <v>312</v>
      </c>
      <c r="R53" s="78">
        <v>23</v>
      </c>
      <c r="S53" s="78">
        <v>23</v>
      </c>
      <c r="T53" s="75">
        <v>0.4783</v>
      </c>
      <c r="U53" s="100">
        <v>11</v>
      </c>
      <c r="V53" s="78">
        <v>23</v>
      </c>
      <c r="W53" s="82" t="s">
        <v>266</v>
      </c>
    </row>
    <row r="54" spans="1:23" s="93" customFormat="1" ht="157.5" customHeight="1" x14ac:dyDescent="0.2">
      <c r="A54" s="85" t="s">
        <v>181</v>
      </c>
      <c r="B54" s="84" t="s">
        <v>182</v>
      </c>
      <c r="C54" s="86" t="s">
        <v>183</v>
      </c>
      <c r="D54" s="102">
        <v>216</v>
      </c>
      <c r="E54" s="82" t="s">
        <v>307</v>
      </c>
      <c r="F54" s="105"/>
      <c r="G54" s="105"/>
      <c r="H54" s="105"/>
      <c r="I54" s="105"/>
      <c r="J54" s="105"/>
      <c r="K54" s="65" t="s">
        <v>91</v>
      </c>
      <c r="L54" s="65" t="s">
        <v>185</v>
      </c>
      <c r="M54" s="77" t="s">
        <v>262</v>
      </c>
      <c r="N54" s="65" t="s">
        <v>264</v>
      </c>
      <c r="O54" s="65" t="s">
        <v>185</v>
      </c>
      <c r="P54" s="88" t="s">
        <v>101</v>
      </c>
      <c r="Q54" s="82" t="s">
        <v>312</v>
      </c>
      <c r="R54" s="78">
        <v>80</v>
      </c>
      <c r="S54" s="78">
        <v>80</v>
      </c>
      <c r="T54" s="75">
        <v>0</v>
      </c>
      <c r="U54" s="115">
        <v>0</v>
      </c>
      <c r="V54" s="78">
        <v>100</v>
      </c>
      <c r="W54" s="82" t="s">
        <v>265</v>
      </c>
    </row>
    <row r="55" spans="1:23" s="93" customFormat="1" ht="168.75" customHeight="1" x14ac:dyDescent="0.2">
      <c r="A55" s="85" t="s">
        <v>181</v>
      </c>
      <c r="B55" s="84" t="s">
        <v>182</v>
      </c>
      <c r="C55" s="86" t="s">
        <v>183</v>
      </c>
      <c r="D55" s="102">
        <v>216</v>
      </c>
      <c r="E55" s="82" t="s">
        <v>307</v>
      </c>
      <c r="F55" s="105"/>
      <c r="G55" s="105"/>
      <c r="H55" s="105"/>
      <c r="I55" s="105"/>
      <c r="J55" s="105"/>
      <c r="K55" s="65" t="s">
        <v>91</v>
      </c>
      <c r="L55" s="65" t="s">
        <v>190</v>
      </c>
      <c r="M55" s="77" t="s">
        <v>192</v>
      </c>
      <c r="N55" s="65" t="s">
        <v>194</v>
      </c>
      <c r="O55" s="65" t="s">
        <v>190</v>
      </c>
      <c r="P55" s="88" t="s">
        <v>102</v>
      </c>
      <c r="Q55" s="82" t="s">
        <v>196</v>
      </c>
      <c r="R55" s="78">
        <v>46</v>
      </c>
      <c r="S55" s="78">
        <v>46</v>
      </c>
      <c r="T55" s="75">
        <v>0.13039999999999999</v>
      </c>
      <c r="U55" s="75">
        <v>0.13039999999999999</v>
      </c>
      <c r="V55" s="78">
        <v>46</v>
      </c>
      <c r="W55" s="82" t="s">
        <v>198</v>
      </c>
    </row>
    <row r="56" spans="1:23" s="93" customFormat="1" ht="247.5" customHeight="1" x14ac:dyDescent="0.2">
      <c r="A56" s="85" t="s">
        <v>181</v>
      </c>
      <c r="B56" s="84" t="s">
        <v>182</v>
      </c>
      <c r="C56" s="86" t="s">
        <v>183</v>
      </c>
      <c r="D56" s="102">
        <v>216</v>
      </c>
      <c r="E56" s="82" t="s">
        <v>307</v>
      </c>
      <c r="F56" s="105"/>
      <c r="G56" s="105"/>
      <c r="H56" s="105"/>
      <c r="I56" s="105"/>
      <c r="J56" s="105"/>
      <c r="K56" s="65" t="s">
        <v>91</v>
      </c>
      <c r="L56" s="65" t="s">
        <v>191</v>
      </c>
      <c r="M56" s="77" t="s">
        <v>267</v>
      </c>
      <c r="N56" s="65" t="s">
        <v>195</v>
      </c>
      <c r="O56" s="65" t="s">
        <v>191</v>
      </c>
      <c r="P56" s="88" t="s">
        <v>102</v>
      </c>
      <c r="Q56" s="82" t="s">
        <v>197</v>
      </c>
      <c r="R56" s="78">
        <v>10</v>
      </c>
      <c r="S56" s="78">
        <v>10</v>
      </c>
      <c r="T56" s="75">
        <v>0</v>
      </c>
      <c r="U56" s="75">
        <v>0</v>
      </c>
      <c r="V56" s="78">
        <v>10</v>
      </c>
      <c r="W56" s="82" t="s">
        <v>282</v>
      </c>
    </row>
    <row r="57" spans="1:23" s="93" customFormat="1" ht="202.5" customHeight="1" x14ac:dyDescent="0.2">
      <c r="A57" s="85" t="s">
        <v>181</v>
      </c>
      <c r="B57" s="84" t="s">
        <v>182</v>
      </c>
      <c r="C57" s="86" t="s">
        <v>183</v>
      </c>
      <c r="D57" s="102">
        <v>216</v>
      </c>
      <c r="E57" s="82" t="s">
        <v>307</v>
      </c>
      <c r="F57" s="105"/>
      <c r="G57" s="105"/>
      <c r="H57" s="105"/>
      <c r="I57" s="105"/>
      <c r="J57" s="105"/>
      <c r="K57" s="65" t="s">
        <v>91</v>
      </c>
      <c r="L57" s="65" t="s">
        <v>191</v>
      </c>
      <c r="M57" s="77" t="s">
        <v>267</v>
      </c>
      <c r="N57" s="65" t="s">
        <v>268</v>
      </c>
      <c r="O57" s="65" t="s">
        <v>191</v>
      </c>
      <c r="P57" s="88" t="s">
        <v>102</v>
      </c>
      <c r="Q57" s="82" t="s">
        <v>269</v>
      </c>
      <c r="R57" s="78">
        <v>46</v>
      </c>
      <c r="S57" s="78">
        <v>46</v>
      </c>
      <c r="T57" s="75">
        <v>0.93479999999999996</v>
      </c>
      <c r="U57" s="101">
        <v>43</v>
      </c>
      <c r="V57" s="78">
        <v>46</v>
      </c>
      <c r="W57" s="82" t="s">
        <v>283</v>
      </c>
    </row>
    <row r="58" spans="1:23" s="93" customFormat="1" ht="146.25" customHeight="1" x14ac:dyDescent="0.2">
      <c r="A58" s="85" t="s">
        <v>181</v>
      </c>
      <c r="B58" s="84" t="s">
        <v>182</v>
      </c>
      <c r="C58" s="86" t="s">
        <v>183</v>
      </c>
      <c r="D58" s="102">
        <v>216</v>
      </c>
      <c r="E58" s="82" t="s">
        <v>307</v>
      </c>
      <c r="F58" s="131">
        <v>672041.84</v>
      </c>
      <c r="G58" s="131">
        <v>190369.56</v>
      </c>
      <c r="H58" s="131">
        <v>2250</v>
      </c>
      <c r="I58" s="131">
        <f>+H58</f>
        <v>2250</v>
      </c>
      <c r="J58" s="131">
        <f>+I58</f>
        <v>2250</v>
      </c>
      <c r="K58" s="65" t="s">
        <v>91</v>
      </c>
      <c r="L58" s="65" t="s">
        <v>298</v>
      </c>
      <c r="M58" s="77" t="s">
        <v>270</v>
      </c>
      <c r="N58" s="65" t="s">
        <v>120</v>
      </c>
      <c r="O58" s="65" t="s">
        <v>204</v>
      </c>
      <c r="P58" s="88" t="s">
        <v>102</v>
      </c>
      <c r="Q58" s="82" t="s">
        <v>122</v>
      </c>
      <c r="R58" s="78">
        <v>100</v>
      </c>
      <c r="S58" s="78">
        <v>100</v>
      </c>
      <c r="T58" s="75">
        <v>0</v>
      </c>
      <c r="U58" s="75">
        <v>0</v>
      </c>
      <c r="V58" s="78">
        <v>100</v>
      </c>
      <c r="W58" s="82" t="s">
        <v>126</v>
      </c>
    </row>
    <row r="59" spans="1:23" s="76" customFormat="1" ht="146.25" customHeight="1" x14ac:dyDescent="0.2">
      <c r="A59" s="85" t="s">
        <v>181</v>
      </c>
      <c r="B59" s="84" t="s">
        <v>182</v>
      </c>
      <c r="C59" s="86" t="s">
        <v>183</v>
      </c>
      <c r="D59" s="102">
        <v>216</v>
      </c>
      <c r="E59" s="82" t="s">
        <v>307</v>
      </c>
      <c r="F59" s="131"/>
      <c r="G59" s="131"/>
      <c r="H59" s="131"/>
      <c r="I59" s="131"/>
      <c r="J59" s="131"/>
      <c r="K59" s="65" t="s">
        <v>91</v>
      </c>
      <c r="L59" s="65" t="s">
        <v>298</v>
      </c>
      <c r="M59" s="77" t="s">
        <v>200</v>
      </c>
      <c r="N59" s="65" t="s">
        <v>123</v>
      </c>
      <c r="O59" s="65" t="s">
        <v>204</v>
      </c>
      <c r="P59" s="88" t="s">
        <v>102</v>
      </c>
      <c r="Q59" s="82" t="s">
        <v>125</v>
      </c>
      <c r="R59" s="78">
        <v>100</v>
      </c>
      <c r="S59" s="78">
        <v>100</v>
      </c>
      <c r="T59" s="75">
        <f>H58/G58</f>
        <v>1.1819116459585241E-2</v>
      </c>
      <c r="U59" s="83">
        <f>H58</f>
        <v>2250</v>
      </c>
      <c r="V59" s="83">
        <f>G58</f>
        <v>190369.56</v>
      </c>
      <c r="W59" s="82" t="s">
        <v>127</v>
      </c>
    </row>
    <row r="60" spans="1:23" s="93" customFormat="1" ht="146.25" customHeight="1" x14ac:dyDescent="0.2">
      <c r="A60" s="85" t="s">
        <v>181</v>
      </c>
      <c r="B60" s="84" t="s">
        <v>182</v>
      </c>
      <c r="C60" s="86" t="s">
        <v>183</v>
      </c>
      <c r="D60" s="102">
        <v>216</v>
      </c>
      <c r="E60" s="82" t="s">
        <v>307</v>
      </c>
      <c r="F60" s="129">
        <v>672041.84</v>
      </c>
      <c r="G60" s="129">
        <v>298620.74</v>
      </c>
      <c r="H60" s="129">
        <v>2250</v>
      </c>
      <c r="I60" s="129">
        <f>+H60</f>
        <v>2250</v>
      </c>
      <c r="J60" s="129">
        <f>+I60</f>
        <v>2250</v>
      </c>
      <c r="K60" s="65" t="s">
        <v>91</v>
      </c>
      <c r="L60" s="65" t="s">
        <v>299</v>
      </c>
      <c r="M60" s="77" t="s">
        <v>271</v>
      </c>
      <c r="N60" s="65" t="s">
        <v>120</v>
      </c>
      <c r="O60" s="65" t="s">
        <v>205</v>
      </c>
      <c r="P60" s="88" t="s">
        <v>102</v>
      </c>
      <c r="Q60" s="82" t="s">
        <v>122</v>
      </c>
      <c r="R60" s="78">
        <v>100</v>
      </c>
      <c r="S60" s="78">
        <v>100</v>
      </c>
      <c r="T60" s="75">
        <v>0</v>
      </c>
      <c r="U60" s="75">
        <v>0</v>
      </c>
      <c r="V60" s="78">
        <v>100</v>
      </c>
      <c r="W60" s="82" t="s">
        <v>126</v>
      </c>
    </row>
    <row r="61" spans="1:23" s="76" customFormat="1" ht="146.25" customHeight="1" x14ac:dyDescent="0.2">
      <c r="A61" s="85" t="s">
        <v>181</v>
      </c>
      <c r="B61" s="84" t="s">
        <v>182</v>
      </c>
      <c r="C61" s="86" t="s">
        <v>183</v>
      </c>
      <c r="D61" s="102">
        <v>216</v>
      </c>
      <c r="E61" s="82" t="s">
        <v>307</v>
      </c>
      <c r="F61" s="137"/>
      <c r="G61" s="137"/>
      <c r="H61" s="137"/>
      <c r="I61" s="137"/>
      <c r="J61" s="137"/>
      <c r="K61" s="65" t="s">
        <v>91</v>
      </c>
      <c r="L61" s="65" t="s">
        <v>299</v>
      </c>
      <c r="M61" s="77" t="s">
        <v>201</v>
      </c>
      <c r="N61" s="65" t="s">
        <v>123</v>
      </c>
      <c r="O61" s="65" t="s">
        <v>205</v>
      </c>
      <c r="P61" s="88" t="s">
        <v>102</v>
      </c>
      <c r="Q61" s="82" t="s">
        <v>125</v>
      </c>
      <c r="R61" s="78">
        <v>100</v>
      </c>
      <c r="S61" s="78">
        <v>100</v>
      </c>
      <c r="T61" s="75">
        <f>H60/G60</f>
        <v>7.5346407620582555E-3</v>
      </c>
      <c r="U61" s="83">
        <f>H60</f>
        <v>2250</v>
      </c>
      <c r="V61" s="83">
        <f>G60</f>
        <v>298620.74</v>
      </c>
      <c r="W61" s="82" t="s">
        <v>127</v>
      </c>
    </row>
    <row r="62" spans="1:23" s="76" customFormat="1" ht="146.25" customHeight="1" x14ac:dyDescent="0.2">
      <c r="A62" s="85" t="s">
        <v>181</v>
      </c>
      <c r="B62" s="84" t="s">
        <v>182</v>
      </c>
      <c r="C62" s="86" t="s">
        <v>183</v>
      </c>
      <c r="D62" s="102">
        <v>216</v>
      </c>
      <c r="E62" s="82" t="s">
        <v>307</v>
      </c>
      <c r="F62" s="129">
        <v>1702674.26</v>
      </c>
      <c r="G62" s="129">
        <v>2127471.65</v>
      </c>
      <c r="H62" s="129">
        <v>710829.2</v>
      </c>
      <c r="I62" s="129">
        <f>+H62</f>
        <v>710829.2</v>
      </c>
      <c r="J62" s="129">
        <f>+I62</f>
        <v>710829.2</v>
      </c>
      <c r="K62" s="65" t="s">
        <v>91</v>
      </c>
      <c r="L62" s="65" t="s">
        <v>305</v>
      </c>
      <c r="M62" s="77" t="s">
        <v>306</v>
      </c>
      <c r="N62" s="65" t="s">
        <v>120</v>
      </c>
      <c r="O62" s="65" t="s">
        <v>305</v>
      </c>
      <c r="P62" s="88" t="s">
        <v>102</v>
      </c>
      <c r="Q62" s="82" t="s">
        <v>122</v>
      </c>
      <c r="R62" s="78">
        <v>100</v>
      </c>
      <c r="S62" s="78">
        <v>100</v>
      </c>
      <c r="T62" s="75">
        <v>0</v>
      </c>
      <c r="U62" s="75">
        <v>0</v>
      </c>
      <c r="V62" s="83">
        <v>100</v>
      </c>
      <c r="W62" s="82" t="s">
        <v>126</v>
      </c>
    </row>
    <row r="63" spans="1:23" s="76" customFormat="1" ht="146.25" customHeight="1" x14ac:dyDescent="0.2">
      <c r="A63" s="85" t="s">
        <v>181</v>
      </c>
      <c r="B63" s="84" t="s">
        <v>182</v>
      </c>
      <c r="C63" s="86" t="s">
        <v>183</v>
      </c>
      <c r="D63" s="102">
        <v>216</v>
      </c>
      <c r="E63" s="82" t="s">
        <v>307</v>
      </c>
      <c r="F63" s="130"/>
      <c r="G63" s="130"/>
      <c r="H63" s="130"/>
      <c r="I63" s="130"/>
      <c r="J63" s="130"/>
      <c r="K63" s="65" t="s">
        <v>91</v>
      </c>
      <c r="L63" s="65" t="s">
        <v>305</v>
      </c>
      <c r="M63" s="77" t="s">
        <v>306</v>
      </c>
      <c r="N63" s="65" t="s">
        <v>123</v>
      </c>
      <c r="O63" s="65" t="s">
        <v>305</v>
      </c>
      <c r="P63" s="88" t="s">
        <v>102</v>
      </c>
      <c r="Q63" s="82" t="s">
        <v>125</v>
      </c>
      <c r="R63" s="78">
        <v>100</v>
      </c>
      <c r="S63" s="78">
        <v>100</v>
      </c>
      <c r="T63" s="75">
        <f>H62/G62</f>
        <v>0.33411923491436418</v>
      </c>
      <c r="U63" s="83">
        <f>H62</f>
        <v>710829.2</v>
      </c>
      <c r="V63" s="83">
        <f>G62</f>
        <v>2127471.65</v>
      </c>
      <c r="W63" s="82" t="s">
        <v>127</v>
      </c>
    </row>
    <row r="64" spans="1:23" s="93" customFormat="1" ht="191.25" x14ac:dyDescent="0.2">
      <c r="A64" s="85" t="s">
        <v>181</v>
      </c>
      <c r="B64" s="84" t="s">
        <v>182</v>
      </c>
      <c r="C64" s="86" t="s">
        <v>183</v>
      </c>
      <c r="D64" s="102">
        <v>216</v>
      </c>
      <c r="E64" s="82" t="s">
        <v>307</v>
      </c>
      <c r="F64" s="130">
        <v>634852</v>
      </c>
      <c r="G64" s="130">
        <v>656233</v>
      </c>
      <c r="H64" s="130">
        <v>280518.09999999998</v>
      </c>
      <c r="I64" s="130">
        <f>+H64</f>
        <v>280518.09999999998</v>
      </c>
      <c r="J64" s="130">
        <f>+I64</f>
        <v>280518.09999999998</v>
      </c>
      <c r="K64" s="114" t="s">
        <v>91</v>
      </c>
      <c r="L64" s="65" t="s">
        <v>300</v>
      </c>
      <c r="M64" s="77" t="s">
        <v>203</v>
      </c>
      <c r="N64" s="65" t="s">
        <v>120</v>
      </c>
      <c r="O64" s="65" t="s">
        <v>202</v>
      </c>
      <c r="P64" s="88" t="s">
        <v>102</v>
      </c>
      <c r="Q64" s="82" t="s">
        <v>122</v>
      </c>
      <c r="R64" s="78">
        <v>100</v>
      </c>
      <c r="S64" s="78">
        <v>100</v>
      </c>
      <c r="T64" s="75">
        <v>0.31380000000000002</v>
      </c>
      <c r="U64" s="75">
        <v>0.31380000000000002</v>
      </c>
      <c r="V64" s="78">
        <v>100</v>
      </c>
      <c r="W64" s="82" t="s">
        <v>126</v>
      </c>
    </row>
    <row r="65" spans="1:30" s="76" customFormat="1" ht="191.25" x14ac:dyDescent="0.2">
      <c r="A65" s="85" t="s">
        <v>181</v>
      </c>
      <c r="B65" s="84" t="s">
        <v>182</v>
      </c>
      <c r="C65" s="86" t="s">
        <v>183</v>
      </c>
      <c r="D65" s="102">
        <v>216</v>
      </c>
      <c r="E65" s="82" t="s">
        <v>307</v>
      </c>
      <c r="F65" s="131"/>
      <c r="G65" s="131"/>
      <c r="H65" s="131"/>
      <c r="I65" s="131"/>
      <c r="J65" s="131"/>
      <c r="K65" s="65" t="s">
        <v>91</v>
      </c>
      <c r="L65" s="65" t="s">
        <v>300</v>
      </c>
      <c r="M65" s="77" t="s">
        <v>203</v>
      </c>
      <c r="N65" s="65" t="s">
        <v>123</v>
      </c>
      <c r="O65" s="65" t="s">
        <v>202</v>
      </c>
      <c r="P65" s="88" t="s">
        <v>102</v>
      </c>
      <c r="Q65" s="82" t="s">
        <v>125</v>
      </c>
      <c r="R65" s="78">
        <v>100</v>
      </c>
      <c r="S65" s="78">
        <v>100</v>
      </c>
      <c r="T65" s="75">
        <f>H64/G64</f>
        <v>0.42746722581765922</v>
      </c>
      <c r="U65" s="83">
        <f>H64</f>
        <v>280518.09999999998</v>
      </c>
      <c r="V65" s="83">
        <f>G64</f>
        <v>656233</v>
      </c>
      <c r="W65" s="82" t="s">
        <v>127</v>
      </c>
    </row>
    <row r="66" spans="1:30" s="76" customFormat="1" ht="168.75" x14ac:dyDescent="0.2">
      <c r="A66" s="85" t="s">
        <v>181</v>
      </c>
      <c r="B66" s="84" t="s">
        <v>182</v>
      </c>
      <c r="C66" s="86" t="s">
        <v>183</v>
      </c>
      <c r="D66" s="102">
        <v>138</v>
      </c>
      <c r="E66" s="82" t="s">
        <v>307</v>
      </c>
      <c r="F66" s="131">
        <v>1386846.78</v>
      </c>
      <c r="G66" s="131">
        <v>1425766.81</v>
      </c>
      <c r="H66" s="131">
        <v>547626.81000000006</v>
      </c>
      <c r="I66" s="131">
        <f>+H66</f>
        <v>547626.81000000006</v>
      </c>
      <c r="J66" s="131">
        <f>+I66</f>
        <v>547626.81000000006</v>
      </c>
      <c r="K66" s="65" t="s">
        <v>91</v>
      </c>
      <c r="L66" s="65" t="s">
        <v>301</v>
      </c>
      <c r="M66" s="77" t="s">
        <v>313</v>
      </c>
      <c r="N66" s="65" t="s">
        <v>120</v>
      </c>
      <c r="O66" s="65" t="s">
        <v>208</v>
      </c>
      <c r="P66" s="88" t="s">
        <v>102</v>
      </c>
      <c r="Q66" s="82" t="s">
        <v>122</v>
      </c>
      <c r="R66" s="78">
        <v>100</v>
      </c>
      <c r="S66" s="78">
        <v>100</v>
      </c>
      <c r="T66" s="112">
        <v>0.44119999999999998</v>
      </c>
      <c r="U66" s="112">
        <v>0.44119999999999998</v>
      </c>
      <c r="V66" s="78">
        <v>100</v>
      </c>
      <c r="W66" s="82" t="s">
        <v>126</v>
      </c>
    </row>
    <row r="67" spans="1:30" s="76" customFormat="1" ht="101.25" x14ac:dyDescent="0.2">
      <c r="A67" s="85" t="s">
        <v>181</v>
      </c>
      <c r="B67" s="84" t="s">
        <v>182</v>
      </c>
      <c r="C67" s="86" t="s">
        <v>183</v>
      </c>
      <c r="D67" s="102">
        <v>138</v>
      </c>
      <c r="E67" s="82" t="s">
        <v>307</v>
      </c>
      <c r="F67" s="131"/>
      <c r="G67" s="131"/>
      <c r="H67" s="131"/>
      <c r="I67" s="131"/>
      <c r="J67" s="131"/>
      <c r="K67" s="65" t="s">
        <v>91</v>
      </c>
      <c r="L67" s="65" t="s">
        <v>301</v>
      </c>
      <c r="M67" s="77" t="s">
        <v>272</v>
      </c>
      <c r="N67" s="65" t="s">
        <v>123</v>
      </c>
      <c r="O67" s="65" t="s">
        <v>209</v>
      </c>
      <c r="P67" s="88" t="s">
        <v>102</v>
      </c>
      <c r="Q67" s="82" t="s">
        <v>125</v>
      </c>
      <c r="R67" s="78">
        <v>100</v>
      </c>
      <c r="S67" s="78">
        <v>100</v>
      </c>
      <c r="T67" s="75">
        <f>H66/G66</f>
        <v>0.38409283072033362</v>
      </c>
      <c r="U67" s="83">
        <f>H66</f>
        <v>547626.81000000006</v>
      </c>
      <c r="V67" s="83">
        <f>G66</f>
        <v>1425766.81</v>
      </c>
      <c r="W67" s="82" t="s">
        <v>127</v>
      </c>
    </row>
    <row r="68" spans="1:30" s="79" customFormat="1" ht="15" customHeight="1" x14ac:dyDescent="0.2">
      <c r="A68" s="91" t="s">
        <v>221</v>
      </c>
      <c r="C68" s="80"/>
      <c r="K68" s="81"/>
    </row>
    <row r="69" spans="1:30" s="41" customFormat="1" x14ac:dyDescent="0.2">
      <c r="C69" s="42"/>
      <c r="F69" s="79"/>
      <c r="G69" s="79"/>
      <c r="H69" s="79"/>
      <c r="I69" s="79"/>
      <c r="J69" s="79"/>
      <c r="K69" s="43"/>
      <c r="P69" s="79"/>
      <c r="Q69" s="79"/>
      <c r="R69" s="79"/>
      <c r="S69" s="79"/>
      <c r="T69" s="79"/>
      <c r="U69" s="79"/>
      <c r="V69" s="79"/>
      <c r="W69" s="79"/>
    </row>
    <row r="70" spans="1:30" s="41" customFormat="1" x14ac:dyDescent="0.2">
      <c r="C70" s="42"/>
      <c r="F70" s="79"/>
      <c r="G70" s="79"/>
      <c r="H70" s="79"/>
      <c r="I70" s="79"/>
      <c r="J70" s="79"/>
      <c r="K70" s="43"/>
      <c r="P70" s="79"/>
      <c r="Q70" s="79"/>
      <c r="R70" s="79"/>
      <c r="S70" s="79"/>
      <c r="T70" s="79"/>
      <c r="U70" s="79"/>
      <c r="V70" s="79"/>
      <c r="W70" s="79"/>
    </row>
    <row r="71" spans="1:30" s="54" customFormat="1" x14ac:dyDescent="0.2">
      <c r="A71" s="44"/>
      <c r="B71" s="45"/>
      <c r="C71" s="46"/>
      <c r="D71" s="47"/>
      <c r="E71" s="48"/>
      <c r="F71" s="94"/>
      <c r="G71" s="94"/>
      <c r="H71" s="94"/>
      <c r="I71" s="94"/>
      <c r="J71" s="94"/>
      <c r="K71" s="49"/>
      <c r="L71" s="49"/>
      <c r="M71" s="49"/>
      <c r="N71" s="49"/>
      <c r="O71" s="49"/>
      <c r="P71" s="94"/>
      <c r="Q71" s="94"/>
      <c r="R71" s="107"/>
      <c r="S71" s="107"/>
      <c r="T71" s="107"/>
      <c r="U71" s="108"/>
      <c r="V71" s="95"/>
      <c r="W71" s="95"/>
      <c r="X71" s="53"/>
      <c r="Y71" s="52"/>
      <c r="Z71" s="52"/>
      <c r="AA71" s="53"/>
      <c r="AB71" s="52"/>
      <c r="AC71" s="52"/>
      <c r="AD71" s="53"/>
    </row>
    <row r="72" spans="1:30" s="54" customFormat="1" x14ac:dyDescent="0.2">
      <c r="A72" s="44"/>
      <c r="B72" s="45"/>
      <c r="C72" s="46"/>
      <c r="D72" s="47"/>
      <c r="E72" s="48"/>
      <c r="F72" s="94"/>
      <c r="G72" s="94"/>
      <c r="H72" s="94"/>
      <c r="I72" s="94"/>
      <c r="J72" s="94"/>
      <c r="K72" s="51"/>
      <c r="L72" s="50"/>
      <c r="M72" s="50"/>
      <c r="N72" s="51"/>
      <c r="O72" s="52"/>
      <c r="P72" s="95"/>
      <c r="Q72" s="96"/>
      <c r="R72" s="95"/>
      <c r="S72" s="95"/>
      <c r="T72" s="96"/>
      <c r="U72" s="95"/>
      <c r="V72" s="95"/>
      <c r="W72" s="96"/>
    </row>
    <row r="73" spans="1:30" s="54" customFormat="1" x14ac:dyDescent="0.2">
      <c r="A73" s="44"/>
      <c r="B73" s="45"/>
      <c r="C73" s="46"/>
      <c r="D73" s="47"/>
      <c r="E73" s="48"/>
      <c r="F73" s="94"/>
      <c r="G73" s="94"/>
      <c r="H73" s="94"/>
      <c r="I73" s="94"/>
      <c r="J73" s="94"/>
      <c r="K73" s="51"/>
      <c r="L73" s="50"/>
      <c r="M73" s="50"/>
      <c r="N73" s="51"/>
      <c r="O73" s="52"/>
      <c r="P73" s="95"/>
      <c r="Q73" s="96"/>
      <c r="R73" s="95"/>
      <c r="S73" s="95"/>
      <c r="T73" s="96"/>
      <c r="U73" s="95"/>
      <c r="V73" s="95"/>
      <c r="W73" s="96"/>
    </row>
    <row r="74" spans="1:30" s="54" customFormat="1" x14ac:dyDescent="0.2">
      <c r="A74" s="44"/>
      <c r="B74" s="45"/>
      <c r="C74" s="46"/>
      <c r="D74" s="47"/>
      <c r="E74" s="48"/>
      <c r="F74" s="94"/>
      <c r="G74" s="94"/>
      <c r="H74" s="94"/>
      <c r="I74" s="94"/>
      <c r="J74" s="94"/>
      <c r="K74" s="51"/>
      <c r="L74" s="50"/>
      <c r="M74" s="50"/>
      <c r="N74" s="51"/>
      <c r="O74" s="52"/>
      <c r="P74" s="95"/>
      <c r="Q74" s="96"/>
      <c r="R74" s="95"/>
      <c r="S74" s="95"/>
      <c r="T74" s="96"/>
      <c r="U74" s="95"/>
      <c r="V74" s="95"/>
      <c r="W74" s="96"/>
    </row>
    <row r="75" spans="1:30" s="54" customFormat="1" x14ac:dyDescent="0.2">
      <c r="A75" s="44"/>
      <c r="B75" s="45"/>
      <c r="C75" s="46"/>
      <c r="D75" s="47"/>
      <c r="E75" s="48"/>
      <c r="F75" s="94"/>
      <c r="G75" s="94"/>
      <c r="H75" s="94"/>
      <c r="I75" s="94"/>
      <c r="J75" s="94"/>
      <c r="K75" s="51"/>
      <c r="L75" s="50"/>
      <c r="M75" s="50"/>
      <c r="N75" s="51"/>
      <c r="O75" s="52"/>
      <c r="P75" s="95"/>
      <c r="Q75" s="96"/>
      <c r="R75" s="95"/>
      <c r="S75" s="95"/>
      <c r="T75" s="96"/>
      <c r="U75" s="95"/>
      <c r="V75" s="95"/>
      <c r="W75" s="96"/>
    </row>
    <row r="76" spans="1:30" s="54" customFormat="1" x14ac:dyDescent="0.2">
      <c r="A76" s="44"/>
      <c r="B76" s="45"/>
      <c r="C76" s="46"/>
      <c r="D76" s="47"/>
      <c r="E76" s="48"/>
      <c r="F76" s="94"/>
      <c r="G76" s="94"/>
      <c r="H76" s="94"/>
      <c r="I76" s="94"/>
      <c r="J76" s="94"/>
      <c r="K76" s="51"/>
      <c r="L76" s="50"/>
      <c r="M76" s="50"/>
      <c r="N76" s="51"/>
      <c r="O76" s="52"/>
      <c r="P76" s="95"/>
      <c r="Q76" s="96"/>
      <c r="R76" s="95"/>
      <c r="S76" s="95"/>
      <c r="T76" s="96"/>
      <c r="U76" s="95"/>
      <c r="V76" s="95"/>
      <c r="W76" s="96"/>
    </row>
    <row r="77" spans="1:30" s="54" customFormat="1" x14ac:dyDescent="0.2">
      <c r="B77" s="41"/>
      <c r="C77" s="41"/>
      <c r="D77" s="41"/>
      <c r="E77" s="41"/>
      <c r="F77" s="79"/>
      <c r="G77" s="79"/>
      <c r="H77" s="79"/>
      <c r="I77" s="79"/>
      <c r="J77" s="79"/>
      <c r="K77" s="43"/>
      <c r="L77" s="41"/>
      <c r="M77" s="41"/>
      <c r="N77" s="41"/>
      <c r="O77" s="41"/>
      <c r="P77" s="79"/>
      <c r="Q77" s="79"/>
      <c r="R77" s="79"/>
      <c r="S77" s="79"/>
      <c r="T77" s="79"/>
      <c r="U77" s="79"/>
      <c r="V77" s="79"/>
      <c r="W77" s="109"/>
    </row>
    <row r="78" spans="1:30" s="54" customFormat="1" x14ac:dyDescent="0.2">
      <c r="B78" s="41"/>
      <c r="C78" s="41"/>
      <c r="D78" s="41"/>
      <c r="E78" s="41"/>
      <c r="F78" s="79"/>
      <c r="G78" s="79"/>
      <c r="H78" s="79"/>
      <c r="I78" s="79"/>
      <c r="J78" s="79"/>
      <c r="K78" s="43"/>
      <c r="L78" s="41"/>
      <c r="M78" s="41"/>
      <c r="N78" s="41"/>
      <c r="O78" s="41"/>
      <c r="P78" s="79"/>
      <c r="Q78" s="79"/>
      <c r="R78" s="79"/>
      <c r="S78" s="79"/>
      <c r="T78" s="79"/>
      <c r="U78" s="79"/>
      <c r="V78" s="79"/>
      <c r="W78" s="109"/>
    </row>
  </sheetData>
  <mergeCells count="121">
    <mergeCell ref="J62:J63"/>
    <mergeCell ref="J42:J43"/>
    <mergeCell ref="I42:I43"/>
    <mergeCell ref="I44:I45"/>
    <mergeCell ref="H42:H43"/>
    <mergeCell ref="H44:H45"/>
    <mergeCell ref="G42:G43"/>
    <mergeCell ref="G44:G45"/>
    <mergeCell ref="F42:F43"/>
    <mergeCell ref="F44:F45"/>
    <mergeCell ref="F50:F51"/>
    <mergeCell ref="G50:G51"/>
    <mergeCell ref="H50:H51"/>
    <mergeCell ref="I50:I51"/>
    <mergeCell ref="J50:J51"/>
    <mergeCell ref="F58:F59"/>
    <mergeCell ref="G60:G61"/>
    <mergeCell ref="F60:F61"/>
    <mergeCell ref="F62:F63"/>
    <mergeCell ref="H60:H61"/>
    <mergeCell ref="H62:H63"/>
    <mergeCell ref="I60:I61"/>
    <mergeCell ref="I62:I63"/>
    <mergeCell ref="J60:J61"/>
    <mergeCell ref="F66:F67"/>
    <mergeCell ref="G66:G67"/>
    <mergeCell ref="H66:H67"/>
    <mergeCell ref="I66:I67"/>
    <mergeCell ref="J66:J67"/>
    <mergeCell ref="F64:F65"/>
    <mergeCell ref="G64:G65"/>
    <mergeCell ref="H64:H65"/>
    <mergeCell ref="I64:I65"/>
    <mergeCell ref="J64:J65"/>
    <mergeCell ref="J40:J41"/>
    <mergeCell ref="J36:J37"/>
    <mergeCell ref="I36:I37"/>
    <mergeCell ref="H36:H37"/>
    <mergeCell ref="G36:G37"/>
    <mergeCell ref="F36:F37"/>
    <mergeCell ref="F38:F39"/>
    <mergeCell ref="G38:G39"/>
    <mergeCell ref="H38:H39"/>
    <mergeCell ref="J38:J39"/>
    <mergeCell ref="I38:I39"/>
    <mergeCell ref="F32:F33"/>
    <mergeCell ref="G32:G33"/>
    <mergeCell ref="H32:H33"/>
    <mergeCell ref="I32:I33"/>
    <mergeCell ref="J32:J33"/>
    <mergeCell ref="F34:F35"/>
    <mergeCell ref="G34:G35"/>
    <mergeCell ref="H34:H35"/>
    <mergeCell ref="I34:I35"/>
    <mergeCell ref="J34:J35"/>
    <mergeCell ref="F23:F24"/>
    <mergeCell ref="G23:G24"/>
    <mergeCell ref="H23:H24"/>
    <mergeCell ref="I23:I24"/>
    <mergeCell ref="J23:J24"/>
    <mergeCell ref="F25:F26"/>
    <mergeCell ref="G25:G26"/>
    <mergeCell ref="H25:H26"/>
    <mergeCell ref="I25:I26"/>
    <mergeCell ref="J25:J26"/>
    <mergeCell ref="F19:F20"/>
    <mergeCell ref="G19:G20"/>
    <mergeCell ref="H19:H20"/>
    <mergeCell ref="I19:I20"/>
    <mergeCell ref="J19:J20"/>
    <mergeCell ref="F21:F22"/>
    <mergeCell ref="G21:G22"/>
    <mergeCell ref="H21:H22"/>
    <mergeCell ref="I21:I22"/>
    <mergeCell ref="J21:J22"/>
    <mergeCell ref="F9:F10"/>
    <mergeCell ref="G9:G10"/>
    <mergeCell ref="H9:H10"/>
    <mergeCell ref="I9:I10"/>
    <mergeCell ref="J9:J10"/>
    <mergeCell ref="F17:F18"/>
    <mergeCell ref="G17:G18"/>
    <mergeCell ref="H17:H18"/>
    <mergeCell ref="I17:I18"/>
    <mergeCell ref="J17:J18"/>
    <mergeCell ref="A1:W1"/>
    <mergeCell ref="F5:F6"/>
    <mergeCell ref="G5:G6"/>
    <mergeCell ref="H5:H6"/>
    <mergeCell ref="I5:I6"/>
    <mergeCell ref="J5:J6"/>
    <mergeCell ref="F7:F8"/>
    <mergeCell ref="G7:G8"/>
    <mergeCell ref="H7:H8"/>
    <mergeCell ref="I7:I8"/>
    <mergeCell ref="J7:J8"/>
    <mergeCell ref="U2:W2"/>
    <mergeCell ref="A38:A39"/>
    <mergeCell ref="B38:B39"/>
    <mergeCell ref="D38:D39"/>
    <mergeCell ref="E38:E39"/>
    <mergeCell ref="J44:J45"/>
    <mergeCell ref="G62:G63"/>
    <mergeCell ref="G58:G59"/>
    <mergeCell ref="H58:H59"/>
    <mergeCell ref="I58:I59"/>
    <mergeCell ref="J58:J59"/>
    <mergeCell ref="F46:F47"/>
    <mergeCell ref="G46:G47"/>
    <mergeCell ref="H46:H47"/>
    <mergeCell ref="I46:I47"/>
    <mergeCell ref="J46:J47"/>
    <mergeCell ref="F48:F49"/>
    <mergeCell ref="G48:G49"/>
    <mergeCell ref="H48:H49"/>
    <mergeCell ref="I48:I49"/>
    <mergeCell ref="J48:J49"/>
    <mergeCell ref="F40:F41"/>
    <mergeCell ref="G40:G41"/>
    <mergeCell ref="H40:H41"/>
    <mergeCell ref="I40:I41"/>
  </mergeCells>
  <pageMargins left="0.39370078740157483" right="0.39370078740157483" top="0.74803149606299213" bottom="0.74803149606299213" header="0.31496062992125984" footer="0.31496062992125984"/>
  <pageSetup paperSize="5"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showGridLines="0" view="pageBreakPreview" zoomScale="85" zoomScaleNormal="70" zoomScaleSheetLayoutView="85" workbookViewId="0">
      <pane ySplit="4" topLeftCell="A5" activePane="bottomLeft" state="frozen"/>
      <selection activeCell="L1" sqref="L1"/>
      <selection pane="bottomLeft" activeCell="D11" sqref="D11"/>
    </sheetView>
  </sheetViews>
  <sheetFormatPr baseColWidth="10" defaultColWidth="12" defaultRowHeight="11.25" x14ac:dyDescent="0.2"/>
  <cols>
    <col min="1" max="1" width="15.1640625" style="3" customWidth="1"/>
    <col min="2" max="2" width="12.5" style="2" customWidth="1"/>
    <col min="3" max="3" width="21.33203125" style="2" customWidth="1"/>
    <col min="4" max="4" width="23.6640625" style="2" customWidth="1"/>
    <col min="5" max="5" width="21.1640625" style="2" customWidth="1"/>
    <col min="6" max="6" width="11.6640625" style="39" bestFit="1" customWidth="1"/>
    <col min="7" max="8" width="12.83203125" style="39" bestFit="1" customWidth="1"/>
    <col min="9" max="10" width="11.6640625" style="39" bestFit="1" customWidth="1"/>
    <col min="11" max="12" width="17" style="2" customWidth="1"/>
    <col min="13" max="13" width="41.6640625" style="2" customWidth="1"/>
    <col min="14" max="14" width="35.1640625" style="2" customWidth="1"/>
    <col min="15" max="15" width="15.6640625" style="2" customWidth="1"/>
    <col min="16" max="16" width="10.5" style="2" customWidth="1"/>
    <col min="17" max="17" width="40.1640625" style="2" customWidth="1"/>
    <col min="18" max="21" width="12" style="2"/>
    <col min="22" max="22" width="13" style="2" bestFit="1" customWidth="1"/>
    <col min="23" max="23" width="18.83203125" style="3" customWidth="1"/>
    <col min="24" max="16384" width="12" style="3"/>
  </cols>
  <sheetData>
    <row r="1" spans="1:23" s="1" customFormat="1" ht="58.9" customHeight="1" x14ac:dyDescent="0.2">
      <c r="A1" s="132" t="s">
        <v>147</v>
      </c>
      <c r="B1" s="133"/>
      <c r="C1" s="133"/>
      <c r="D1" s="133"/>
      <c r="E1" s="133"/>
      <c r="F1" s="133"/>
      <c r="G1" s="133"/>
      <c r="H1" s="133"/>
      <c r="I1" s="133"/>
      <c r="J1" s="133"/>
      <c r="K1" s="133"/>
      <c r="L1" s="133"/>
      <c r="M1" s="133"/>
      <c r="N1" s="133"/>
      <c r="O1" s="133"/>
      <c r="P1" s="133"/>
      <c r="Q1" s="133"/>
      <c r="R1" s="133"/>
      <c r="S1" s="133"/>
      <c r="T1" s="133"/>
      <c r="U1" s="133"/>
      <c r="V1" s="133"/>
      <c r="W1" s="134"/>
    </row>
    <row r="2" spans="1:23" s="1" customFormat="1" x14ac:dyDescent="0.2">
      <c r="A2" s="26" t="s">
        <v>74</v>
      </c>
      <c r="B2" s="26"/>
      <c r="C2" s="26"/>
      <c r="D2" s="26"/>
      <c r="E2" s="26"/>
      <c r="F2" s="37" t="s">
        <v>2</v>
      </c>
      <c r="G2" s="37"/>
      <c r="H2" s="37"/>
      <c r="I2" s="37"/>
      <c r="J2" s="37"/>
      <c r="K2" s="27" t="s">
        <v>72</v>
      </c>
      <c r="L2" s="27"/>
      <c r="M2" s="27"/>
      <c r="N2" s="28" t="s">
        <v>73</v>
      </c>
      <c r="O2" s="28"/>
      <c r="P2" s="28"/>
      <c r="Q2" s="28"/>
      <c r="R2" s="28"/>
      <c r="S2" s="28"/>
      <c r="T2" s="28"/>
      <c r="U2" s="29" t="s">
        <v>55</v>
      </c>
      <c r="V2" s="29"/>
      <c r="W2" s="29"/>
    </row>
    <row r="3" spans="1:23" s="1" customFormat="1" ht="67.5" x14ac:dyDescent="0.2">
      <c r="A3" s="22" t="s">
        <v>50</v>
      </c>
      <c r="B3" s="22" t="s">
        <v>49</v>
      </c>
      <c r="C3" s="22" t="s">
        <v>48</v>
      </c>
      <c r="D3" s="22" t="s">
        <v>47</v>
      </c>
      <c r="E3" s="22" t="s">
        <v>46</v>
      </c>
      <c r="F3" s="23" t="s">
        <v>45</v>
      </c>
      <c r="G3" s="23" t="s">
        <v>44</v>
      </c>
      <c r="H3" s="23" t="s">
        <v>43</v>
      </c>
      <c r="I3" s="23" t="s">
        <v>42</v>
      </c>
      <c r="J3" s="23" t="s">
        <v>41</v>
      </c>
      <c r="K3" s="24" t="s">
        <v>40</v>
      </c>
      <c r="L3" s="24" t="s">
        <v>39</v>
      </c>
      <c r="M3" s="24" t="s">
        <v>26</v>
      </c>
      <c r="N3" s="25" t="s">
        <v>38</v>
      </c>
      <c r="O3" s="25" t="s">
        <v>37</v>
      </c>
      <c r="P3" s="25" t="s">
        <v>36</v>
      </c>
      <c r="Q3" s="25" t="s">
        <v>85</v>
      </c>
      <c r="R3" s="25" t="s">
        <v>35</v>
      </c>
      <c r="S3" s="25" t="s">
        <v>34</v>
      </c>
      <c r="T3" s="25" t="s">
        <v>33</v>
      </c>
      <c r="U3" s="30" t="s">
        <v>54</v>
      </c>
      <c r="V3" s="31" t="s">
        <v>31</v>
      </c>
      <c r="W3" s="31" t="s">
        <v>71</v>
      </c>
    </row>
    <row r="4" spans="1:23" s="1" customFormat="1" x14ac:dyDescent="0.2">
      <c r="A4" s="16">
        <v>1</v>
      </c>
      <c r="B4" s="17">
        <v>2</v>
      </c>
      <c r="C4" s="16">
        <v>3</v>
      </c>
      <c r="D4" s="21">
        <v>4</v>
      </c>
      <c r="E4" s="16">
        <v>5</v>
      </c>
      <c r="F4" s="38">
        <v>6</v>
      </c>
      <c r="G4" s="38">
        <v>7</v>
      </c>
      <c r="H4" s="38">
        <v>8</v>
      </c>
      <c r="I4" s="38">
        <v>9</v>
      </c>
      <c r="J4" s="38">
        <v>10</v>
      </c>
      <c r="K4" s="18">
        <v>11</v>
      </c>
      <c r="L4" s="18">
        <v>12</v>
      </c>
      <c r="M4" s="18">
        <v>13</v>
      </c>
      <c r="N4" s="19">
        <v>14</v>
      </c>
      <c r="O4" s="19">
        <v>15</v>
      </c>
      <c r="P4" s="19">
        <v>16</v>
      </c>
      <c r="Q4" s="19">
        <v>17</v>
      </c>
      <c r="R4" s="19">
        <v>18</v>
      </c>
      <c r="S4" s="19">
        <v>19</v>
      </c>
      <c r="T4" s="19">
        <v>20</v>
      </c>
      <c r="U4" s="32">
        <v>21</v>
      </c>
      <c r="V4" s="32">
        <v>22</v>
      </c>
      <c r="W4" s="32">
        <v>23</v>
      </c>
    </row>
    <row r="5" spans="1:23" s="36" customFormat="1" ht="67.5" x14ac:dyDescent="0.2">
      <c r="A5" s="55" t="s">
        <v>181</v>
      </c>
      <c r="B5" s="56" t="s">
        <v>210</v>
      </c>
      <c r="C5" s="57" t="s">
        <v>213</v>
      </c>
      <c r="D5" s="58" t="s">
        <v>89</v>
      </c>
      <c r="E5" s="59" t="s">
        <v>90</v>
      </c>
      <c r="F5" s="138">
        <v>4656029.63</v>
      </c>
      <c r="G5" s="138">
        <v>5603110.1399999997</v>
      </c>
      <c r="H5" s="138">
        <v>953063.89</v>
      </c>
      <c r="I5" s="138">
        <f>H5</f>
        <v>953063.89</v>
      </c>
      <c r="J5" s="138">
        <f>I5</f>
        <v>953063.89</v>
      </c>
      <c r="K5" s="33" t="s">
        <v>216</v>
      </c>
      <c r="L5" s="33" t="s">
        <v>217</v>
      </c>
      <c r="M5" s="33" t="s">
        <v>217</v>
      </c>
      <c r="N5" s="60" t="s">
        <v>120</v>
      </c>
      <c r="O5" s="33" t="s">
        <v>217</v>
      </c>
      <c r="P5" s="34" t="s">
        <v>102</v>
      </c>
      <c r="Q5" s="59" t="s">
        <v>122</v>
      </c>
      <c r="R5" s="61">
        <v>100</v>
      </c>
      <c r="S5" s="61">
        <v>100</v>
      </c>
      <c r="T5" s="62" t="s">
        <v>218</v>
      </c>
      <c r="U5" s="62" t="s">
        <v>218</v>
      </c>
      <c r="V5" s="61">
        <v>100</v>
      </c>
      <c r="W5" s="59" t="s">
        <v>126</v>
      </c>
    </row>
    <row r="6" spans="1:23" s="36" customFormat="1" ht="67.5" x14ac:dyDescent="0.2">
      <c r="A6" s="55" t="s">
        <v>181</v>
      </c>
      <c r="B6" s="56" t="s">
        <v>210</v>
      </c>
      <c r="C6" s="57" t="s">
        <v>213</v>
      </c>
      <c r="D6" s="58" t="s">
        <v>89</v>
      </c>
      <c r="E6" s="59" t="s">
        <v>90</v>
      </c>
      <c r="F6" s="138"/>
      <c r="G6" s="138"/>
      <c r="H6" s="138"/>
      <c r="I6" s="138"/>
      <c r="J6" s="138"/>
      <c r="K6" s="33" t="s">
        <v>216</v>
      </c>
      <c r="L6" s="33" t="s">
        <v>217</v>
      </c>
      <c r="M6" s="33" t="s">
        <v>217</v>
      </c>
      <c r="N6" s="60" t="s">
        <v>123</v>
      </c>
      <c r="O6" s="33" t="s">
        <v>217</v>
      </c>
      <c r="P6" s="34" t="s">
        <v>102</v>
      </c>
      <c r="Q6" s="59" t="s">
        <v>125</v>
      </c>
      <c r="R6" s="61">
        <v>100</v>
      </c>
      <c r="S6" s="61">
        <v>100</v>
      </c>
      <c r="T6" s="67">
        <f>U6/V6</f>
        <v>0.17009551234700521</v>
      </c>
      <c r="U6" s="71">
        <f>J5</f>
        <v>953063.89</v>
      </c>
      <c r="V6" s="72">
        <f>G5</f>
        <v>5603110.1399999997</v>
      </c>
      <c r="W6" s="59" t="s">
        <v>127</v>
      </c>
    </row>
    <row r="7" spans="1:23" s="36" customFormat="1" ht="67.5" x14ac:dyDescent="0.2">
      <c r="A7" s="55" t="s">
        <v>181</v>
      </c>
      <c r="B7" s="56" t="s">
        <v>211</v>
      </c>
      <c r="C7" s="57" t="s">
        <v>214</v>
      </c>
      <c r="D7" s="58" t="s">
        <v>89</v>
      </c>
      <c r="E7" s="59" t="s">
        <v>90</v>
      </c>
      <c r="F7" s="138">
        <v>134934.26999999999</v>
      </c>
      <c r="G7" s="138">
        <v>132934.26999999999</v>
      </c>
      <c r="H7" s="138">
        <v>20987.95</v>
      </c>
      <c r="I7" s="138">
        <f>H7</f>
        <v>20987.95</v>
      </c>
      <c r="J7" s="138">
        <f>I7</f>
        <v>20987.95</v>
      </c>
      <c r="K7" s="33" t="s">
        <v>216</v>
      </c>
      <c r="L7" s="33" t="s">
        <v>217</v>
      </c>
      <c r="M7" s="33" t="s">
        <v>217</v>
      </c>
      <c r="N7" s="60" t="s">
        <v>120</v>
      </c>
      <c r="O7" s="33" t="s">
        <v>217</v>
      </c>
      <c r="P7" s="34" t="s">
        <v>102</v>
      </c>
      <c r="Q7" s="59" t="s">
        <v>122</v>
      </c>
      <c r="R7" s="61">
        <v>100</v>
      </c>
      <c r="S7" s="61">
        <v>100</v>
      </c>
      <c r="T7" s="62" t="s">
        <v>220</v>
      </c>
      <c r="U7" s="62" t="s">
        <v>220</v>
      </c>
      <c r="V7" s="61">
        <v>100</v>
      </c>
      <c r="W7" s="59" t="s">
        <v>126</v>
      </c>
    </row>
    <row r="8" spans="1:23" s="36" customFormat="1" ht="67.5" x14ac:dyDescent="0.2">
      <c r="A8" s="55" t="s">
        <v>181</v>
      </c>
      <c r="B8" s="56" t="s">
        <v>211</v>
      </c>
      <c r="C8" s="57" t="s">
        <v>214</v>
      </c>
      <c r="D8" s="58" t="s">
        <v>89</v>
      </c>
      <c r="E8" s="59" t="s">
        <v>90</v>
      </c>
      <c r="F8" s="138"/>
      <c r="G8" s="138"/>
      <c r="H8" s="138"/>
      <c r="I8" s="138"/>
      <c r="J8" s="138"/>
      <c r="K8" s="33" t="s">
        <v>216</v>
      </c>
      <c r="L8" s="33" t="s">
        <v>217</v>
      </c>
      <c r="M8" s="33" t="s">
        <v>217</v>
      </c>
      <c r="N8" s="60" t="s">
        <v>123</v>
      </c>
      <c r="O8" s="33" t="s">
        <v>217</v>
      </c>
      <c r="P8" s="34" t="s">
        <v>102</v>
      </c>
      <c r="Q8" s="59" t="s">
        <v>125</v>
      </c>
      <c r="R8" s="61">
        <v>100</v>
      </c>
      <c r="S8" s="61">
        <v>100</v>
      </c>
      <c r="T8" s="67">
        <f>U8/V8</f>
        <v>0.15788216236490413</v>
      </c>
      <c r="U8" s="71">
        <f>J7</f>
        <v>20987.95</v>
      </c>
      <c r="V8" s="72">
        <f>G7</f>
        <v>132934.26999999999</v>
      </c>
      <c r="W8" s="59" t="s">
        <v>127</v>
      </c>
    </row>
    <row r="9" spans="1:23" s="36" customFormat="1" ht="67.5" x14ac:dyDescent="0.2">
      <c r="A9" s="55" t="s">
        <v>181</v>
      </c>
      <c r="B9" s="56" t="s">
        <v>212</v>
      </c>
      <c r="C9" s="57" t="s">
        <v>215</v>
      </c>
      <c r="D9" s="58" t="s">
        <v>89</v>
      </c>
      <c r="E9" s="59" t="s">
        <v>90</v>
      </c>
      <c r="F9" s="138">
        <v>8176065.9800000004</v>
      </c>
      <c r="G9" s="138">
        <v>7646932.1600000001</v>
      </c>
      <c r="H9" s="138">
        <v>1296516.72</v>
      </c>
      <c r="I9" s="138">
        <f>H9</f>
        <v>1296516.72</v>
      </c>
      <c r="J9" s="138">
        <f>I9</f>
        <v>1296516.72</v>
      </c>
      <c r="K9" s="33" t="s">
        <v>216</v>
      </c>
      <c r="L9" s="33" t="s">
        <v>217</v>
      </c>
      <c r="M9" s="33" t="s">
        <v>217</v>
      </c>
      <c r="N9" s="60" t="s">
        <v>120</v>
      </c>
      <c r="O9" s="33" t="s">
        <v>217</v>
      </c>
      <c r="P9" s="34" t="s">
        <v>102</v>
      </c>
      <c r="Q9" s="59" t="s">
        <v>122</v>
      </c>
      <c r="R9" s="61">
        <v>100</v>
      </c>
      <c r="S9" s="61">
        <v>100</v>
      </c>
      <c r="T9" s="62" t="s">
        <v>219</v>
      </c>
      <c r="U9" s="62" t="s">
        <v>219</v>
      </c>
      <c r="V9" s="61">
        <v>100</v>
      </c>
      <c r="W9" s="59" t="s">
        <v>126</v>
      </c>
    </row>
    <row r="10" spans="1:23" s="36" customFormat="1" ht="67.5" x14ac:dyDescent="0.2">
      <c r="A10" s="55" t="s">
        <v>181</v>
      </c>
      <c r="B10" s="56" t="s">
        <v>212</v>
      </c>
      <c r="C10" s="57" t="s">
        <v>215</v>
      </c>
      <c r="D10" s="58" t="s">
        <v>89</v>
      </c>
      <c r="E10" s="59" t="s">
        <v>90</v>
      </c>
      <c r="F10" s="138"/>
      <c r="G10" s="138"/>
      <c r="H10" s="138"/>
      <c r="I10" s="138"/>
      <c r="J10" s="138"/>
      <c r="K10" s="33" t="s">
        <v>216</v>
      </c>
      <c r="L10" s="33" t="s">
        <v>217</v>
      </c>
      <c r="M10" s="33" t="s">
        <v>217</v>
      </c>
      <c r="N10" s="60" t="s">
        <v>123</v>
      </c>
      <c r="O10" s="33" t="s">
        <v>217</v>
      </c>
      <c r="P10" s="34" t="s">
        <v>102</v>
      </c>
      <c r="Q10" s="59" t="s">
        <v>125</v>
      </c>
      <c r="R10" s="61">
        <v>100</v>
      </c>
      <c r="S10" s="61">
        <v>100</v>
      </c>
      <c r="T10" s="67">
        <f>U10/V10</f>
        <v>0.16954730248319608</v>
      </c>
      <c r="U10" s="71">
        <f>J9</f>
        <v>1296516.72</v>
      </c>
      <c r="V10" s="72">
        <f>G9</f>
        <v>7646932.1600000001</v>
      </c>
      <c r="W10" s="59" t="s">
        <v>127</v>
      </c>
    </row>
    <row r="11" spans="1:23" ht="67.5" x14ac:dyDescent="0.2">
      <c r="A11" s="55" t="s">
        <v>86</v>
      </c>
      <c r="B11" s="56" t="s">
        <v>87</v>
      </c>
      <c r="C11" s="58" t="s">
        <v>88</v>
      </c>
      <c r="D11" s="58" t="s">
        <v>89</v>
      </c>
      <c r="E11" s="59" t="s">
        <v>90</v>
      </c>
      <c r="F11" s="63"/>
      <c r="G11" s="63"/>
      <c r="H11" s="63"/>
      <c r="I11" s="63"/>
      <c r="J11" s="63"/>
      <c r="K11" s="33" t="s">
        <v>91</v>
      </c>
      <c r="L11" s="33" t="s">
        <v>92</v>
      </c>
      <c r="M11" s="60" t="s">
        <v>93</v>
      </c>
      <c r="N11" s="33" t="s">
        <v>94</v>
      </c>
      <c r="O11" s="33" t="s">
        <v>92</v>
      </c>
      <c r="P11" s="34" t="s">
        <v>101</v>
      </c>
      <c r="Q11" s="59" t="s">
        <v>95</v>
      </c>
      <c r="R11" s="61">
        <v>18549968.82</v>
      </c>
      <c r="S11" s="61">
        <v>18549968.82</v>
      </c>
      <c r="T11" s="62">
        <v>0</v>
      </c>
      <c r="U11" s="61">
        <v>0</v>
      </c>
      <c r="V11" s="61">
        <v>18549968.82</v>
      </c>
      <c r="W11" s="59" t="s">
        <v>96</v>
      </c>
    </row>
    <row r="12" spans="1:23" ht="45" x14ac:dyDescent="0.2">
      <c r="A12" s="55" t="s">
        <v>86</v>
      </c>
      <c r="B12" s="56" t="s">
        <v>87</v>
      </c>
      <c r="C12" s="58" t="s">
        <v>88</v>
      </c>
      <c r="D12" s="58" t="s">
        <v>89</v>
      </c>
      <c r="E12" s="59" t="s">
        <v>90</v>
      </c>
      <c r="F12" s="63"/>
      <c r="G12" s="63"/>
      <c r="H12" s="63"/>
      <c r="I12" s="63"/>
      <c r="J12" s="63"/>
      <c r="K12" s="33" t="s">
        <v>91</v>
      </c>
      <c r="L12" s="33" t="s">
        <v>100</v>
      </c>
      <c r="M12" s="60" t="s">
        <v>97</v>
      </c>
      <c r="N12" s="60" t="s">
        <v>98</v>
      </c>
      <c r="O12" s="33" t="s">
        <v>100</v>
      </c>
      <c r="P12" s="34" t="s">
        <v>102</v>
      </c>
      <c r="Q12" s="59" t="s">
        <v>103</v>
      </c>
      <c r="R12" s="61">
        <v>55</v>
      </c>
      <c r="S12" s="61">
        <v>55</v>
      </c>
      <c r="T12" s="62">
        <v>0.25454545454545452</v>
      </c>
      <c r="U12" s="61">
        <v>14</v>
      </c>
      <c r="V12" s="61">
        <v>50</v>
      </c>
      <c r="W12" s="59" t="s">
        <v>105</v>
      </c>
    </row>
    <row r="13" spans="1:23" ht="67.5" x14ac:dyDescent="0.2">
      <c r="A13" s="55" t="s">
        <v>86</v>
      </c>
      <c r="B13" s="56" t="s">
        <v>87</v>
      </c>
      <c r="C13" s="58" t="s">
        <v>88</v>
      </c>
      <c r="D13" s="58" t="s">
        <v>89</v>
      </c>
      <c r="E13" s="59" t="s">
        <v>90</v>
      </c>
      <c r="F13" s="63"/>
      <c r="G13" s="63"/>
      <c r="H13" s="63"/>
      <c r="I13" s="63"/>
      <c r="J13" s="63"/>
      <c r="K13" s="33" t="s">
        <v>91</v>
      </c>
      <c r="L13" s="33" t="s">
        <v>100</v>
      </c>
      <c r="M13" s="60" t="s">
        <v>97</v>
      </c>
      <c r="N13" s="60" t="s">
        <v>99</v>
      </c>
      <c r="O13" s="33" t="s">
        <v>100</v>
      </c>
      <c r="P13" s="34" t="s">
        <v>102</v>
      </c>
      <c r="Q13" s="59" t="s">
        <v>104</v>
      </c>
      <c r="R13" s="61">
        <v>1500</v>
      </c>
      <c r="S13" s="61">
        <v>1500</v>
      </c>
      <c r="T13" s="62">
        <v>0.43533333333333335</v>
      </c>
      <c r="U13" s="61">
        <v>653</v>
      </c>
      <c r="V13" s="61">
        <v>1430</v>
      </c>
      <c r="W13" s="59" t="s">
        <v>106</v>
      </c>
    </row>
    <row r="14" spans="1:23" ht="56.25" x14ac:dyDescent="0.2">
      <c r="A14" s="55" t="s">
        <v>86</v>
      </c>
      <c r="B14" s="56" t="s">
        <v>87</v>
      </c>
      <c r="C14" s="58" t="s">
        <v>88</v>
      </c>
      <c r="D14" s="58" t="s">
        <v>89</v>
      </c>
      <c r="E14" s="59" t="s">
        <v>90</v>
      </c>
      <c r="F14" s="64"/>
      <c r="G14" s="64"/>
      <c r="H14" s="64"/>
      <c r="I14" s="64"/>
      <c r="J14" s="64"/>
      <c r="K14" s="33" t="s">
        <v>91</v>
      </c>
      <c r="L14" s="65" t="s">
        <v>156</v>
      </c>
      <c r="M14" s="66" t="s">
        <v>108</v>
      </c>
      <c r="N14" s="60" t="s">
        <v>110</v>
      </c>
      <c r="O14" s="65" t="s">
        <v>107</v>
      </c>
      <c r="P14" s="34" t="s">
        <v>102</v>
      </c>
      <c r="Q14" s="59" t="s">
        <v>112</v>
      </c>
      <c r="R14" s="61">
        <v>70</v>
      </c>
      <c r="S14" s="61">
        <v>70</v>
      </c>
      <c r="T14" s="62" t="s">
        <v>113</v>
      </c>
      <c r="U14" s="61">
        <v>14</v>
      </c>
      <c r="V14" s="61">
        <v>120</v>
      </c>
      <c r="W14" s="59" t="s">
        <v>114</v>
      </c>
    </row>
    <row r="15" spans="1:23" ht="45" x14ac:dyDescent="0.2">
      <c r="A15" s="55" t="s">
        <v>86</v>
      </c>
      <c r="B15" s="56" t="s">
        <v>87</v>
      </c>
      <c r="C15" s="58" t="s">
        <v>88</v>
      </c>
      <c r="D15" s="58" t="s">
        <v>89</v>
      </c>
      <c r="E15" s="59" t="s">
        <v>90</v>
      </c>
      <c r="F15" s="64"/>
      <c r="G15" s="64"/>
      <c r="H15" s="64"/>
      <c r="I15" s="64"/>
      <c r="J15" s="64"/>
      <c r="K15" s="33" t="s">
        <v>91</v>
      </c>
      <c r="L15" s="65" t="s">
        <v>155</v>
      </c>
      <c r="M15" s="66" t="s">
        <v>109</v>
      </c>
      <c r="N15" s="60" t="s">
        <v>111</v>
      </c>
      <c r="O15" s="65" t="s">
        <v>107</v>
      </c>
      <c r="P15" s="34" t="s">
        <v>102</v>
      </c>
      <c r="Q15" s="59" t="s">
        <v>115</v>
      </c>
      <c r="R15" s="61">
        <v>1500</v>
      </c>
      <c r="S15" s="61">
        <v>1500</v>
      </c>
      <c r="T15" s="62" t="s">
        <v>116</v>
      </c>
      <c r="U15" s="61">
        <v>653</v>
      </c>
      <c r="V15" s="61">
        <v>3000</v>
      </c>
      <c r="W15" s="59" t="s">
        <v>117</v>
      </c>
    </row>
    <row r="16" spans="1:23" ht="67.5" x14ac:dyDescent="0.2">
      <c r="A16" s="55" t="s">
        <v>86</v>
      </c>
      <c r="B16" s="56" t="s">
        <v>87</v>
      </c>
      <c r="C16" s="58" t="s">
        <v>88</v>
      </c>
      <c r="D16" s="58" t="s">
        <v>89</v>
      </c>
      <c r="E16" s="59" t="s">
        <v>90</v>
      </c>
      <c r="F16" s="138">
        <v>3132290.84</v>
      </c>
      <c r="G16" s="138">
        <v>3459705.96</v>
      </c>
      <c r="H16" s="138">
        <v>931163.84</v>
      </c>
      <c r="I16" s="138">
        <f>H16</f>
        <v>931163.84</v>
      </c>
      <c r="J16" s="138">
        <f>I16</f>
        <v>931163.84</v>
      </c>
      <c r="K16" s="33" t="s">
        <v>91</v>
      </c>
      <c r="L16" s="65" t="s">
        <v>118</v>
      </c>
      <c r="M16" s="66" t="s">
        <v>119</v>
      </c>
      <c r="N16" s="60" t="s">
        <v>120</v>
      </c>
      <c r="O16" s="65" t="s">
        <v>121</v>
      </c>
      <c r="P16" s="34" t="s">
        <v>102</v>
      </c>
      <c r="Q16" s="59" t="s">
        <v>122</v>
      </c>
      <c r="R16" s="61">
        <v>100</v>
      </c>
      <c r="S16" s="61">
        <v>100</v>
      </c>
      <c r="T16" s="62">
        <v>0.58486458333333335</v>
      </c>
      <c r="U16" s="62">
        <v>0.58486458333333335</v>
      </c>
      <c r="V16" s="61">
        <v>100</v>
      </c>
      <c r="W16" s="59" t="s">
        <v>126</v>
      </c>
    </row>
    <row r="17" spans="1:23" ht="67.5" x14ac:dyDescent="0.2">
      <c r="A17" s="55" t="s">
        <v>86</v>
      </c>
      <c r="B17" s="56" t="s">
        <v>87</v>
      </c>
      <c r="C17" s="58" t="s">
        <v>88</v>
      </c>
      <c r="D17" s="58" t="s">
        <v>89</v>
      </c>
      <c r="E17" s="59" t="s">
        <v>90</v>
      </c>
      <c r="F17" s="138"/>
      <c r="G17" s="138"/>
      <c r="H17" s="138"/>
      <c r="I17" s="138"/>
      <c r="J17" s="138"/>
      <c r="K17" s="33" t="s">
        <v>91</v>
      </c>
      <c r="L17" s="65" t="s">
        <v>118</v>
      </c>
      <c r="M17" s="66" t="s">
        <v>119</v>
      </c>
      <c r="N17" s="60" t="s">
        <v>123</v>
      </c>
      <c r="O17" s="65" t="s">
        <v>124</v>
      </c>
      <c r="P17" s="34" t="s">
        <v>102</v>
      </c>
      <c r="Q17" s="59" t="s">
        <v>125</v>
      </c>
      <c r="R17" s="61">
        <v>100</v>
      </c>
      <c r="S17" s="61">
        <v>100</v>
      </c>
      <c r="T17" s="67">
        <f>U17/V17</f>
        <v>0.26914536979899872</v>
      </c>
      <c r="U17" s="71">
        <f>J16</f>
        <v>931163.84</v>
      </c>
      <c r="V17" s="72">
        <f>G16</f>
        <v>3459705.96</v>
      </c>
      <c r="W17" s="59" t="s">
        <v>127</v>
      </c>
    </row>
    <row r="18" spans="1:23" ht="67.5" x14ac:dyDescent="0.2">
      <c r="A18" s="55" t="s">
        <v>86</v>
      </c>
      <c r="B18" s="56" t="s">
        <v>87</v>
      </c>
      <c r="C18" s="58" t="s">
        <v>88</v>
      </c>
      <c r="D18" s="58" t="s">
        <v>89</v>
      </c>
      <c r="E18" s="59" t="s">
        <v>90</v>
      </c>
      <c r="F18" s="138">
        <v>2930196.39</v>
      </c>
      <c r="G18" s="138">
        <v>3000373.5</v>
      </c>
      <c r="H18" s="138">
        <v>649822.21</v>
      </c>
      <c r="I18" s="138">
        <f>H18</f>
        <v>649822.21</v>
      </c>
      <c r="J18" s="138">
        <f>I18</f>
        <v>649822.21</v>
      </c>
      <c r="K18" s="33" t="s">
        <v>91</v>
      </c>
      <c r="L18" s="65" t="s">
        <v>128</v>
      </c>
      <c r="M18" s="66" t="s">
        <v>129</v>
      </c>
      <c r="N18" s="60" t="s">
        <v>120</v>
      </c>
      <c r="O18" s="65" t="s">
        <v>130</v>
      </c>
      <c r="P18" s="34" t="s">
        <v>102</v>
      </c>
      <c r="Q18" s="59" t="s">
        <v>122</v>
      </c>
      <c r="R18" s="61">
        <v>100</v>
      </c>
      <c r="S18" s="61">
        <v>100</v>
      </c>
      <c r="T18" s="67">
        <v>0.1705666666666667</v>
      </c>
      <c r="U18" s="67">
        <v>0.1705666666666667</v>
      </c>
      <c r="V18" s="61">
        <v>100</v>
      </c>
      <c r="W18" s="59" t="s">
        <v>126</v>
      </c>
    </row>
    <row r="19" spans="1:23" ht="67.5" x14ac:dyDescent="0.2">
      <c r="A19" s="55" t="s">
        <v>86</v>
      </c>
      <c r="B19" s="56" t="s">
        <v>87</v>
      </c>
      <c r="C19" s="58" t="s">
        <v>88</v>
      </c>
      <c r="D19" s="58" t="s">
        <v>89</v>
      </c>
      <c r="E19" s="59" t="s">
        <v>90</v>
      </c>
      <c r="F19" s="138"/>
      <c r="G19" s="138"/>
      <c r="H19" s="138"/>
      <c r="I19" s="138"/>
      <c r="J19" s="138"/>
      <c r="K19" s="33" t="s">
        <v>91</v>
      </c>
      <c r="L19" s="65" t="s">
        <v>128</v>
      </c>
      <c r="M19" s="66" t="s">
        <v>129</v>
      </c>
      <c r="N19" s="60" t="s">
        <v>123</v>
      </c>
      <c r="O19" s="65" t="s">
        <v>131</v>
      </c>
      <c r="P19" s="34" t="s">
        <v>102</v>
      </c>
      <c r="Q19" s="59" t="s">
        <v>125</v>
      </c>
      <c r="R19" s="61">
        <v>100</v>
      </c>
      <c r="S19" s="61">
        <v>100</v>
      </c>
      <c r="T19" s="67">
        <f>U19/V19</f>
        <v>0.21658043906866928</v>
      </c>
      <c r="U19" s="71">
        <f>J18</f>
        <v>649822.21</v>
      </c>
      <c r="V19" s="72">
        <f>G18</f>
        <v>3000373.5</v>
      </c>
      <c r="W19" s="59" t="s">
        <v>127</v>
      </c>
    </row>
    <row r="20" spans="1:23" ht="67.5" x14ac:dyDescent="0.2">
      <c r="A20" s="55" t="s">
        <v>86</v>
      </c>
      <c r="B20" s="56" t="s">
        <v>87</v>
      </c>
      <c r="C20" s="58" t="s">
        <v>88</v>
      </c>
      <c r="D20" s="58" t="s">
        <v>89</v>
      </c>
      <c r="E20" s="59" t="s">
        <v>90</v>
      </c>
      <c r="F20" s="138">
        <v>2000000</v>
      </c>
      <c r="G20" s="138">
        <v>2160877.7999999998</v>
      </c>
      <c r="H20" s="138">
        <v>311808.24</v>
      </c>
      <c r="I20" s="138">
        <f>H20</f>
        <v>311808.24</v>
      </c>
      <c r="J20" s="138">
        <f>I20</f>
        <v>311808.24</v>
      </c>
      <c r="K20" s="33" t="s">
        <v>91</v>
      </c>
      <c r="L20" s="65" t="s">
        <v>132</v>
      </c>
      <c r="M20" s="66" t="s">
        <v>139</v>
      </c>
      <c r="N20" s="60" t="s">
        <v>120</v>
      </c>
      <c r="O20" s="65" t="s">
        <v>133</v>
      </c>
      <c r="P20" s="34" t="s">
        <v>102</v>
      </c>
      <c r="Q20" s="59" t="s">
        <v>122</v>
      </c>
      <c r="R20" s="61">
        <v>100</v>
      </c>
      <c r="S20" s="61">
        <v>100</v>
      </c>
      <c r="T20" s="67">
        <v>0.44858333333333333</v>
      </c>
      <c r="U20" s="67">
        <v>0.44858333333333333</v>
      </c>
      <c r="V20" s="61">
        <v>100</v>
      </c>
      <c r="W20" s="59" t="s">
        <v>126</v>
      </c>
    </row>
    <row r="21" spans="1:23" ht="67.5" x14ac:dyDescent="0.2">
      <c r="A21" s="55" t="s">
        <v>86</v>
      </c>
      <c r="B21" s="56" t="s">
        <v>87</v>
      </c>
      <c r="C21" s="58" t="s">
        <v>88</v>
      </c>
      <c r="D21" s="58" t="s">
        <v>89</v>
      </c>
      <c r="E21" s="59" t="s">
        <v>90</v>
      </c>
      <c r="F21" s="138"/>
      <c r="G21" s="138"/>
      <c r="H21" s="138"/>
      <c r="I21" s="138"/>
      <c r="J21" s="138"/>
      <c r="K21" s="33" t="s">
        <v>91</v>
      </c>
      <c r="L21" s="65" t="s">
        <v>132</v>
      </c>
      <c r="M21" s="66" t="s">
        <v>139</v>
      </c>
      <c r="N21" s="60" t="s">
        <v>123</v>
      </c>
      <c r="O21" s="65" t="s">
        <v>134</v>
      </c>
      <c r="P21" s="34" t="s">
        <v>102</v>
      </c>
      <c r="Q21" s="59" t="s">
        <v>125</v>
      </c>
      <c r="R21" s="61">
        <v>100</v>
      </c>
      <c r="S21" s="61">
        <v>100</v>
      </c>
      <c r="T21" s="67">
        <f>U21/V21</f>
        <v>0.14429702595861738</v>
      </c>
      <c r="U21" s="71">
        <f>J20</f>
        <v>311808.24</v>
      </c>
      <c r="V21" s="72">
        <f>G20</f>
        <v>2160877.7999999998</v>
      </c>
      <c r="W21" s="59" t="s">
        <v>127</v>
      </c>
    </row>
    <row r="22" spans="1:23" ht="67.5" x14ac:dyDescent="0.2">
      <c r="A22" s="55" t="s">
        <v>86</v>
      </c>
      <c r="B22" s="56" t="s">
        <v>87</v>
      </c>
      <c r="C22" s="58" t="s">
        <v>88</v>
      </c>
      <c r="D22" s="58" t="s">
        <v>89</v>
      </c>
      <c r="E22" s="59" t="s">
        <v>90</v>
      </c>
      <c r="F22" s="138">
        <v>2280000</v>
      </c>
      <c r="G22" s="138">
        <v>2720800</v>
      </c>
      <c r="H22" s="138">
        <v>549684.14</v>
      </c>
      <c r="I22" s="138">
        <f>H22</f>
        <v>549684.14</v>
      </c>
      <c r="J22" s="138">
        <f>I22</f>
        <v>549684.14</v>
      </c>
      <c r="K22" s="33" t="s">
        <v>91</v>
      </c>
      <c r="L22" s="65" t="s">
        <v>135</v>
      </c>
      <c r="M22" s="66" t="s">
        <v>140</v>
      </c>
      <c r="N22" s="60" t="s">
        <v>120</v>
      </c>
      <c r="O22" s="65" t="s">
        <v>143</v>
      </c>
      <c r="P22" s="34" t="s">
        <v>102</v>
      </c>
      <c r="Q22" s="59" t="s">
        <v>122</v>
      </c>
      <c r="R22" s="61">
        <v>100</v>
      </c>
      <c r="S22" s="61">
        <v>100</v>
      </c>
      <c r="T22" s="67">
        <v>0.94199999999999995</v>
      </c>
      <c r="U22" s="67">
        <v>0.94199999999999995</v>
      </c>
      <c r="V22" s="61">
        <v>100</v>
      </c>
      <c r="W22" s="59" t="s">
        <v>126</v>
      </c>
    </row>
    <row r="23" spans="1:23" ht="67.5" x14ac:dyDescent="0.2">
      <c r="A23" s="55" t="s">
        <v>86</v>
      </c>
      <c r="B23" s="56" t="s">
        <v>87</v>
      </c>
      <c r="C23" s="58" t="s">
        <v>88</v>
      </c>
      <c r="D23" s="58" t="s">
        <v>89</v>
      </c>
      <c r="E23" s="59" t="s">
        <v>90</v>
      </c>
      <c r="F23" s="138"/>
      <c r="G23" s="138"/>
      <c r="H23" s="138"/>
      <c r="I23" s="138"/>
      <c r="J23" s="138"/>
      <c r="K23" s="33" t="s">
        <v>91</v>
      </c>
      <c r="L23" s="65" t="s">
        <v>135</v>
      </c>
      <c r="M23" s="66" t="s">
        <v>140</v>
      </c>
      <c r="N23" s="60" t="s">
        <v>123</v>
      </c>
      <c r="O23" s="65" t="s">
        <v>142</v>
      </c>
      <c r="P23" s="34" t="s">
        <v>102</v>
      </c>
      <c r="Q23" s="59" t="s">
        <v>125</v>
      </c>
      <c r="R23" s="61">
        <v>100</v>
      </c>
      <c r="S23" s="61">
        <v>100</v>
      </c>
      <c r="T23" s="67">
        <f>U23/V23</f>
        <v>0.20203033666568657</v>
      </c>
      <c r="U23" s="71">
        <f>J22</f>
        <v>549684.14</v>
      </c>
      <c r="V23" s="72">
        <f>G22</f>
        <v>2720800</v>
      </c>
      <c r="W23" s="59" t="s">
        <v>127</v>
      </c>
    </row>
    <row r="24" spans="1:23" ht="67.5" x14ac:dyDescent="0.2">
      <c r="A24" s="55" t="s">
        <v>86</v>
      </c>
      <c r="B24" s="56" t="s">
        <v>87</v>
      </c>
      <c r="C24" s="58" t="s">
        <v>88</v>
      </c>
      <c r="D24" s="58" t="s">
        <v>89</v>
      </c>
      <c r="E24" s="59" t="s">
        <v>90</v>
      </c>
      <c r="F24" s="138">
        <v>801023</v>
      </c>
      <c r="G24" s="138">
        <v>1299999.8700000001</v>
      </c>
      <c r="H24" s="138">
        <v>48646.8</v>
      </c>
      <c r="I24" s="138">
        <f>H24</f>
        <v>48646.8</v>
      </c>
      <c r="J24" s="138">
        <f>I24</f>
        <v>48646.8</v>
      </c>
      <c r="K24" s="33" t="s">
        <v>91</v>
      </c>
      <c r="L24" s="65" t="s">
        <v>136</v>
      </c>
      <c r="M24" s="66" t="s">
        <v>141</v>
      </c>
      <c r="N24" s="60" t="s">
        <v>120</v>
      </c>
      <c r="O24" s="65" t="s">
        <v>137</v>
      </c>
      <c r="P24" s="34" t="s">
        <v>102</v>
      </c>
      <c r="Q24" s="59" t="s">
        <v>122</v>
      </c>
      <c r="R24" s="61">
        <v>100</v>
      </c>
      <c r="S24" s="61">
        <v>100</v>
      </c>
      <c r="T24" s="67">
        <v>0</v>
      </c>
      <c r="U24" s="67">
        <v>0</v>
      </c>
      <c r="V24" s="61">
        <v>100</v>
      </c>
      <c r="W24" s="59" t="s">
        <v>126</v>
      </c>
    </row>
    <row r="25" spans="1:23" ht="67.5" x14ac:dyDescent="0.2">
      <c r="A25" s="55" t="s">
        <v>86</v>
      </c>
      <c r="B25" s="56" t="s">
        <v>87</v>
      </c>
      <c r="C25" s="58" t="s">
        <v>88</v>
      </c>
      <c r="D25" s="58" t="s">
        <v>89</v>
      </c>
      <c r="E25" s="59" t="s">
        <v>90</v>
      </c>
      <c r="F25" s="138"/>
      <c r="G25" s="138"/>
      <c r="H25" s="138"/>
      <c r="I25" s="138"/>
      <c r="J25" s="138"/>
      <c r="K25" s="33" t="s">
        <v>91</v>
      </c>
      <c r="L25" s="65" t="s">
        <v>136</v>
      </c>
      <c r="M25" s="66" t="s">
        <v>141</v>
      </c>
      <c r="N25" s="60" t="s">
        <v>123</v>
      </c>
      <c r="O25" s="65" t="s">
        <v>138</v>
      </c>
      <c r="P25" s="34" t="s">
        <v>102</v>
      </c>
      <c r="Q25" s="59" t="s">
        <v>125</v>
      </c>
      <c r="R25" s="61">
        <v>100</v>
      </c>
      <c r="S25" s="61">
        <v>100</v>
      </c>
      <c r="T25" s="67">
        <f>U25/V25</f>
        <v>3.7420619126677296E-2</v>
      </c>
      <c r="U25" s="71">
        <f>J24</f>
        <v>48646.8</v>
      </c>
      <c r="V25" s="72">
        <f>G24</f>
        <v>1299999.8700000001</v>
      </c>
      <c r="W25" s="59" t="s">
        <v>127</v>
      </c>
    </row>
    <row r="26" spans="1:23" ht="67.5" x14ac:dyDescent="0.2">
      <c r="A26" s="55" t="s">
        <v>86</v>
      </c>
      <c r="B26" s="56" t="s">
        <v>144</v>
      </c>
      <c r="C26" s="58" t="s">
        <v>145</v>
      </c>
      <c r="D26" s="58" t="s">
        <v>89</v>
      </c>
      <c r="E26" s="59" t="s">
        <v>90</v>
      </c>
      <c r="F26" s="64"/>
      <c r="G26" s="64"/>
      <c r="H26" s="64"/>
      <c r="I26" s="64"/>
      <c r="J26" s="64"/>
      <c r="K26" s="33" t="s">
        <v>91</v>
      </c>
      <c r="L26" s="65" t="s">
        <v>146</v>
      </c>
      <c r="M26" s="66" t="s">
        <v>93</v>
      </c>
      <c r="N26" s="60" t="s">
        <v>94</v>
      </c>
      <c r="O26" s="65" t="s">
        <v>146</v>
      </c>
      <c r="P26" s="34" t="s">
        <v>101</v>
      </c>
      <c r="Q26" s="59" t="s">
        <v>95</v>
      </c>
      <c r="R26" s="61">
        <v>18549968.82</v>
      </c>
      <c r="S26" s="61">
        <v>18549968.82</v>
      </c>
      <c r="T26" s="67">
        <v>0</v>
      </c>
      <c r="U26" s="68">
        <v>0</v>
      </c>
      <c r="V26" s="61">
        <v>18549968.82</v>
      </c>
      <c r="W26" s="59" t="s">
        <v>96</v>
      </c>
    </row>
    <row r="27" spans="1:23" ht="90" x14ac:dyDescent="0.2">
      <c r="A27" s="55" t="s">
        <v>86</v>
      </c>
      <c r="B27" s="56" t="s">
        <v>144</v>
      </c>
      <c r="C27" s="58" t="s">
        <v>145</v>
      </c>
      <c r="D27" s="58" t="s">
        <v>89</v>
      </c>
      <c r="E27" s="59" t="s">
        <v>90</v>
      </c>
      <c r="F27" s="64"/>
      <c r="G27" s="64"/>
      <c r="H27" s="64"/>
      <c r="I27" s="64"/>
      <c r="J27" s="64"/>
      <c r="K27" s="33" t="s">
        <v>91</v>
      </c>
      <c r="L27" s="33" t="s">
        <v>148</v>
      </c>
      <c r="M27" s="66" t="s">
        <v>149</v>
      </c>
      <c r="N27" s="60" t="s">
        <v>150</v>
      </c>
      <c r="O27" s="33" t="s">
        <v>148</v>
      </c>
      <c r="P27" s="34" t="s">
        <v>102</v>
      </c>
      <c r="Q27" s="69" t="s">
        <v>151</v>
      </c>
      <c r="R27" s="61">
        <v>680</v>
      </c>
      <c r="S27" s="61">
        <v>680</v>
      </c>
      <c r="T27" s="67">
        <v>0.11470588235294117</v>
      </c>
      <c r="U27" s="68">
        <v>78</v>
      </c>
      <c r="V27" s="61">
        <v>17297</v>
      </c>
      <c r="W27" s="59" t="s">
        <v>152</v>
      </c>
    </row>
    <row r="28" spans="1:23" ht="78.75" x14ac:dyDescent="0.2">
      <c r="A28" s="55" t="s">
        <v>86</v>
      </c>
      <c r="B28" s="56" t="s">
        <v>144</v>
      </c>
      <c r="C28" s="58" t="s">
        <v>145</v>
      </c>
      <c r="D28" s="58" t="s">
        <v>89</v>
      </c>
      <c r="E28" s="59" t="s">
        <v>90</v>
      </c>
      <c r="F28" s="64"/>
      <c r="G28" s="64"/>
      <c r="H28" s="64"/>
      <c r="I28" s="64"/>
      <c r="J28" s="64"/>
      <c r="K28" s="33" t="s">
        <v>91</v>
      </c>
      <c r="L28" s="65" t="s">
        <v>157</v>
      </c>
      <c r="M28" s="66" t="s">
        <v>153</v>
      </c>
      <c r="N28" s="66" t="s">
        <v>159</v>
      </c>
      <c r="O28" s="65" t="s">
        <v>157</v>
      </c>
      <c r="P28" s="34" t="s">
        <v>102</v>
      </c>
      <c r="Q28" s="69" t="s">
        <v>162</v>
      </c>
      <c r="R28" s="61">
        <v>220</v>
      </c>
      <c r="S28" s="61">
        <v>220</v>
      </c>
      <c r="T28" s="67">
        <v>0.24090909090909091</v>
      </c>
      <c r="U28" s="68">
        <v>53</v>
      </c>
      <c r="V28" s="61">
        <v>7350</v>
      </c>
      <c r="W28" s="59" t="s">
        <v>163</v>
      </c>
    </row>
    <row r="29" spans="1:23" ht="67.5" x14ac:dyDescent="0.2">
      <c r="A29" s="55" t="s">
        <v>86</v>
      </c>
      <c r="B29" s="56" t="s">
        <v>144</v>
      </c>
      <c r="C29" s="58" t="s">
        <v>145</v>
      </c>
      <c r="D29" s="58" t="s">
        <v>89</v>
      </c>
      <c r="E29" s="59" t="s">
        <v>90</v>
      </c>
      <c r="F29" s="64"/>
      <c r="G29" s="64"/>
      <c r="H29" s="64"/>
      <c r="I29" s="64"/>
      <c r="J29" s="64"/>
      <c r="K29" s="33" t="s">
        <v>91</v>
      </c>
      <c r="L29" s="65" t="s">
        <v>158</v>
      </c>
      <c r="M29" s="66" t="s">
        <v>154</v>
      </c>
      <c r="N29" s="66" t="s">
        <v>160</v>
      </c>
      <c r="O29" s="65" t="s">
        <v>158</v>
      </c>
      <c r="P29" s="34" t="s">
        <v>102</v>
      </c>
      <c r="Q29" s="69" t="s">
        <v>161</v>
      </c>
      <c r="R29" s="61">
        <v>441</v>
      </c>
      <c r="S29" s="61">
        <v>441</v>
      </c>
      <c r="T29" s="67">
        <v>3.8548752834467119E-2</v>
      </c>
      <c r="U29" s="68">
        <v>17</v>
      </c>
      <c r="V29" s="61">
        <v>525</v>
      </c>
      <c r="W29" s="59" t="s">
        <v>164</v>
      </c>
    </row>
    <row r="30" spans="1:23" ht="67.5" x14ac:dyDescent="0.2">
      <c r="A30" s="55" t="s">
        <v>86</v>
      </c>
      <c r="B30" s="56" t="s">
        <v>144</v>
      </c>
      <c r="C30" s="58" t="s">
        <v>145</v>
      </c>
      <c r="D30" s="58" t="s">
        <v>89</v>
      </c>
      <c r="E30" s="59" t="s">
        <v>90</v>
      </c>
      <c r="F30" s="138">
        <v>2688992.91</v>
      </c>
      <c r="G30" s="138">
        <v>3867202.61</v>
      </c>
      <c r="H30" s="138">
        <v>479558.49</v>
      </c>
      <c r="I30" s="138">
        <f>H30</f>
        <v>479558.49</v>
      </c>
      <c r="J30" s="138">
        <f>I30</f>
        <v>479558.49</v>
      </c>
      <c r="K30" s="33" t="s">
        <v>91</v>
      </c>
      <c r="L30" s="65" t="s">
        <v>168</v>
      </c>
      <c r="M30" s="66" t="s">
        <v>165</v>
      </c>
      <c r="N30" s="66" t="s">
        <v>120</v>
      </c>
      <c r="O30" s="65" t="s">
        <v>168</v>
      </c>
      <c r="P30" s="34" t="s">
        <v>102</v>
      </c>
      <c r="Q30" s="69" t="s">
        <v>122</v>
      </c>
      <c r="R30" s="61">
        <v>100</v>
      </c>
      <c r="S30" s="61">
        <v>100</v>
      </c>
      <c r="T30" s="67">
        <v>0.27633333333333332</v>
      </c>
      <c r="U30" s="68">
        <v>0.27633333333333332</v>
      </c>
      <c r="V30" s="61">
        <v>100</v>
      </c>
      <c r="W30" s="59" t="s">
        <v>126</v>
      </c>
    </row>
    <row r="31" spans="1:23" ht="67.5" x14ac:dyDescent="0.2">
      <c r="A31" s="55" t="s">
        <v>86</v>
      </c>
      <c r="B31" s="56" t="s">
        <v>144</v>
      </c>
      <c r="C31" s="58" t="s">
        <v>145</v>
      </c>
      <c r="D31" s="58" t="s">
        <v>89</v>
      </c>
      <c r="E31" s="59" t="s">
        <v>90</v>
      </c>
      <c r="F31" s="138"/>
      <c r="G31" s="138"/>
      <c r="H31" s="138"/>
      <c r="I31" s="138"/>
      <c r="J31" s="138"/>
      <c r="K31" s="33" t="s">
        <v>91</v>
      </c>
      <c r="L31" s="65" t="s">
        <v>168</v>
      </c>
      <c r="M31" s="66" t="s">
        <v>165</v>
      </c>
      <c r="N31" s="66" t="s">
        <v>123</v>
      </c>
      <c r="O31" s="65" t="s">
        <v>168</v>
      </c>
      <c r="P31" s="34" t="s">
        <v>102</v>
      </c>
      <c r="Q31" s="35" t="s">
        <v>125</v>
      </c>
      <c r="R31" s="61">
        <v>100</v>
      </c>
      <c r="S31" s="61">
        <v>100</v>
      </c>
      <c r="T31" s="67">
        <f>U31/V31</f>
        <v>0.12400655935635087</v>
      </c>
      <c r="U31" s="71">
        <f>J30</f>
        <v>479558.49</v>
      </c>
      <c r="V31" s="72">
        <f>G30</f>
        <v>3867202.61</v>
      </c>
      <c r="W31" s="59" t="s">
        <v>127</v>
      </c>
    </row>
    <row r="32" spans="1:23" ht="67.5" x14ac:dyDescent="0.2">
      <c r="A32" s="55" t="s">
        <v>86</v>
      </c>
      <c r="B32" s="56" t="s">
        <v>144</v>
      </c>
      <c r="C32" s="58" t="s">
        <v>145</v>
      </c>
      <c r="D32" s="58" t="s">
        <v>89</v>
      </c>
      <c r="E32" s="59" t="s">
        <v>90</v>
      </c>
      <c r="F32" s="138">
        <v>3534574.03</v>
      </c>
      <c r="G32" s="138">
        <v>3588587.2</v>
      </c>
      <c r="H32" s="138">
        <v>715991.32</v>
      </c>
      <c r="I32" s="138">
        <f>H32</f>
        <v>715991.32</v>
      </c>
      <c r="J32" s="138">
        <f>I32</f>
        <v>715991.32</v>
      </c>
      <c r="K32" s="33" t="s">
        <v>91</v>
      </c>
      <c r="L32" s="65" t="s">
        <v>169</v>
      </c>
      <c r="M32" s="66" t="s">
        <v>166</v>
      </c>
      <c r="N32" s="66" t="s">
        <v>120</v>
      </c>
      <c r="O32" s="65" t="s">
        <v>169</v>
      </c>
      <c r="P32" s="34" t="s">
        <v>102</v>
      </c>
      <c r="Q32" s="35" t="s">
        <v>122</v>
      </c>
      <c r="R32" s="61">
        <v>100</v>
      </c>
      <c r="S32" s="61">
        <v>100</v>
      </c>
      <c r="T32" s="67">
        <v>0.14063333333333333</v>
      </c>
      <c r="U32" s="67">
        <v>0.14063333333333333</v>
      </c>
      <c r="V32" s="61">
        <v>100</v>
      </c>
      <c r="W32" s="59" t="s">
        <v>126</v>
      </c>
    </row>
    <row r="33" spans="1:23" ht="67.5" x14ac:dyDescent="0.2">
      <c r="A33" s="55" t="s">
        <v>86</v>
      </c>
      <c r="B33" s="56" t="s">
        <v>144</v>
      </c>
      <c r="C33" s="58" t="s">
        <v>145</v>
      </c>
      <c r="D33" s="58" t="s">
        <v>89</v>
      </c>
      <c r="E33" s="59" t="s">
        <v>90</v>
      </c>
      <c r="F33" s="138"/>
      <c r="G33" s="138"/>
      <c r="H33" s="138"/>
      <c r="I33" s="138"/>
      <c r="J33" s="138"/>
      <c r="K33" s="33" t="s">
        <v>91</v>
      </c>
      <c r="L33" s="65" t="s">
        <v>169</v>
      </c>
      <c r="M33" s="66" t="s">
        <v>166</v>
      </c>
      <c r="N33" s="66" t="s">
        <v>123</v>
      </c>
      <c r="O33" s="65" t="s">
        <v>169</v>
      </c>
      <c r="P33" s="34" t="s">
        <v>102</v>
      </c>
      <c r="Q33" s="35" t="s">
        <v>125</v>
      </c>
      <c r="R33" s="61">
        <v>100</v>
      </c>
      <c r="S33" s="61">
        <v>100</v>
      </c>
      <c r="T33" s="67">
        <f>U33/V33</f>
        <v>0.19951899733689066</v>
      </c>
      <c r="U33" s="71">
        <f>J32</f>
        <v>715991.32</v>
      </c>
      <c r="V33" s="72">
        <f>G32</f>
        <v>3588587.2</v>
      </c>
      <c r="W33" s="59" t="s">
        <v>127</v>
      </c>
    </row>
    <row r="34" spans="1:23" ht="67.5" x14ac:dyDescent="0.2">
      <c r="A34" s="55" t="s">
        <v>86</v>
      </c>
      <c r="B34" s="56" t="s">
        <v>144</v>
      </c>
      <c r="C34" s="58" t="s">
        <v>145</v>
      </c>
      <c r="D34" s="58" t="s">
        <v>89</v>
      </c>
      <c r="E34" s="59" t="s">
        <v>90</v>
      </c>
      <c r="F34" s="138">
        <v>4198147.1399999997</v>
      </c>
      <c r="G34" s="138">
        <v>4360646.4400000004</v>
      </c>
      <c r="H34" s="138">
        <v>930198.02</v>
      </c>
      <c r="I34" s="138">
        <f>H34</f>
        <v>930198.02</v>
      </c>
      <c r="J34" s="138">
        <f>I34</f>
        <v>930198.02</v>
      </c>
      <c r="K34" s="33" t="s">
        <v>91</v>
      </c>
      <c r="L34" s="65" t="s">
        <v>170</v>
      </c>
      <c r="M34" s="66" t="s">
        <v>167</v>
      </c>
      <c r="N34" s="66" t="s">
        <v>120</v>
      </c>
      <c r="O34" s="65" t="s">
        <v>170</v>
      </c>
      <c r="P34" s="34" t="s">
        <v>102</v>
      </c>
      <c r="Q34" s="35" t="s">
        <v>122</v>
      </c>
      <c r="R34" s="61">
        <v>100</v>
      </c>
      <c r="S34" s="61">
        <v>100</v>
      </c>
      <c r="T34" s="67">
        <v>0.30874210526315793</v>
      </c>
      <c r="U34" s="67">
        <v>0.30874210526315793</v>
      </c>
      <c r="V34" s="61">
        <v>100</v>
      </c>
      <c r="W34" s="59" t="s">
        <v>126</v>
      </c>
    </row>
    <row r="35" spans="1:23" ht="67.5" x14ac:dyDescent="0.2">
      <c r="A35" s="55" t="s">
        <v>86</v>
      </c>
      <c r="B35" s="56" t="s">
        <v>144</v>
      </c>
      <c r="C35" s="58" t="s">
        <v>145</v>
      </c>
      <c r="D35" s="58" t="s">
        <v>89</v>
      </c>
      <c r="E35" s="59" t="s">
        <v>90</v>
      </c>
      <c r="F35" s="138"/>
      <c r="G35" s="138"/>
      <c r="H35" s="138"/>
      <c r="I35" s="138"/>
      <c r="J35" s="138"/>
      <c r="K35" s="33" t="s">
        <v>91</v>
      </c>
      <c r="L35" s="65" t="s">
        <v>170</v>
      </c>
      <c r="M35" s="66" t="s">
        <v>167</v>
      </c>
      <c r="N35" s="66" t="s">
        <v>123</v>
      </c>
      <c r="O35" s="65" t="s">
        <v>170</v>
      </c>
      <c r="P35" s="34" t="s">
        <v>102</v>
      </c>
      <c r="Q35" s="35" t="s">
        <v>125</v>
      </c>
      <c r="R35" s="61">
        <v>100</v>
      </c>
      <c r="S35" s="61">
        <v>100</v>
      </c>
      <c r="T35" s="67">
        <f>U35/V35</f>
        <v>0.21331654212259407</v>
      </c>
      <c r="U35" s="71">
        <f>J34</f>
        <v>930198.02</v>
      </c>
      <c r="V35" s="72">
        <f>G34</f>
        <v>4360646.4400000004</v>
      </c>
      <c r="W35" s="59" t="s">
        <v>127</v>
      </c>
    </row>
    <row r="36" spans="1:23" ht="67.5" x14ac:dyDescent="0.2">
      <c r="A36" s="55" t="s">
        <v>86</v>
      </c>
      <c r="B36" s="56" t="s">
        <v>144</v>
      </c>
      <c r="C36" s="58" t="s">
        <v>145</v>
      </c>
      <c r="D36" s="58" t="s">
        <v>89</v>
      </c>
      <c r="E36" s="59" t="s">
        <v>90</v>
      </c>
      <c r="F36" s="138">
        <v>4551853.93</v>
      </c>
      <c r="G36" s="138">
        <v>4679450.7</v>
      </c>
      <c r="H36" s="138">
        <v>859900.17</v>
      </c>
      <c r="I36" s="138">
        <f>H36</f>
        <v>859900.17</v>
      </c>
      <c r="J36" s="138">
        <f>I36</f>
        <v>859900.17</v>
      </c>
      <c r="K36" s="33" t="s">
        <v>91</v>
      </c>
      <c r="L36" s="65" t="s">
        <v>171</v>
      </c>
      <c r="M36" s="66" t="s">
        <v>173</v>
      </c>
      <c r="N36" s="66" t="s">
        <v>120</v>
      </c>
      <c r="O36" s="65" t="s">
        <v>171</v>
      </c>
      <c r="P36" s="34" t="s">
        <v>102</v>
      </c>
      <c r="Q36" s="35" t="s">
        <v>122</v>
      </c>
      <c r="R36" s="61">
        <v>100</v>
      </c>
      <c r="S36" s="61">
        <v>100</v>
      </c>
      <c r="T36" s="67">
        <v>8.5416666666666669E-2</v>
      </c>
      <c r="U36" s="67">
        <v>8.5416666666666669E-2</v>
      </c>
      <c r="V36" s="61">
        <v>100</v>
      </c>
      <c r="W36" s="59" t="s">
        <v>126</v>
      </c>
    </row>
    <row r="37" spans="1:23" ht="67.5" x14ac:dyDescent="0.2">
      <c r="A37" s="55" t="s">
        <v>86</v>
      </c>
      <c r="B37" s="56" t="s">
        <v>144</v>
      </c>
      <c r="C37" s="58" t="s">
        <v>145</v>
      </c>
      <c r="D37" s="58" t="s">
        <v>89</v>
      </c>
      <c r="E37" s="59" t="s">
        <v>90</v>
      </c>
      <c r="F37" s="138"/>
      <c r="G37" s="138"/>
      <c r="H37" s="138"/>
      <c r="I37" s="138"/>
      <c r="J37" s="138"/>
      <c r="K37" s="33" t="s">
        <v>91</v>
      </c>
      <c r="L37" s="65" t="s">
        <v>171</v>
      </c>
      <c r="M37" s="66" t="s">
        <v>173</v>
      </c>
      <c r="N37" s="66" t="s">
        <v>123</v>
      </c>
      <c r="O37" s="65" t="s">
        <v>171</v>
      </c>
      <c r="P37" s="34" t="s">
        <v>102</v>
      </c>
      <c r="Q37" s="35" t="s">
        <v>125</v>
      </c>
      <c r="R37" s="61">
        <v>100</v>
      </c>
      <c r="S37" s="61">
        <v>100</v>
      </c>
      <c r="T37" s="67">
        <f>U37/V37</f>
        <v>0.18376092091321744</v>
      </c>
      <c r="U37" s="71">
        <f>J36</f>
        <v>859900.17</v>
      </c>
      <c r="V37" s="72">
        <f>G36</f>
        <v>4679450.7</v>
      </c>
      <c r="W37" s="59" t="s">
        <v>127</v>
      </c>
    </row>
    <row r="38" spans="1:23" ht="67.5" x14ac:dyDescent="0.2">
      <c r="A38" s="55" t="s">
        <v>86</v>
      </c>
      <c r="B38" s="56" t="s">
        <v>144</v>
      </c>
      <c r="C38" s="58" t="s">
        <v>145</v>
      </c>
      <c r="D38" s="58" t="s">
        <v>89</v>
      </c>
      <c r="E38" s="59" t="s">
        <v>90</v>
      </c>
      <c r="F38" s="138">
        <v>4187819.35</v>
      </c>
      <c r="G38" s="138">
        <v>4349768.5</v>
      </c>
      <c r="H38" s="138">
        <v>1011910.07</v>
      </c>
      <c r="I38" s="138">
        <f>H38</f>
        <v>1011910.07</v>
      </c>
      <c r="J38" s="138">
        <f>I38</f>
        <v>1011910.07</v>
      </c>
      <c r="K38" s="33" t="s">
        <v>91</v>
      </c>
      <c r="L38" s="65" t="s">
        <v>172</v>
      </c>
      <c r="M38" s="66" t="s">
        <v>174</v>
      </c>
      <c r="N38" s="66" t="s">
        <v>120</v>
      </c>
      <c r="O38" s="65" t="s">
        <v>172</v>
      </c>
      <c r="P38" s="34" t="s">
        <v>102</v>
      </c>
      <c r="Q38" s="35" t="s">
        <v>122</v>
      </c>
      <c r="R38" s="61">
        <v>100</v>
      </c>
      <c r="S38" s="61">
        <v>100</v>
      </c>
      <c r="T38" s="67">
        <v>0.42500000000000004</v>
      </c>
      <c r="U38" s="67">
        <v>0.42500000000000004</v>
      </c>
      <c r="V38" s="61">
        <v>100</v>
      </c>
      <c r="W38" s="59" t="s">
        <v>126</v>
      </c>
    </row>
    <row r="39" spans="1:23" ht="67.5" x14ac:dyDescent="0.2">
      <c r="A39" s="55" t="s">
        <v>86</v>
      </c>
      <c r="B39" s="56" t="s">
        <v>144</v>
      </c>
      <c r="C39" s="58" t="s">
        <v>145</v>
      </c>
      <c r="D39" s="58" t="s">
        <v>89</v>
      </c>
      <c r="E39" s="59" t="s">
        <v>90</v>
      </c>
      <c r="F39" s="138"/>
      <c r="G39" s="138"/>
      <c r="H39" s="138"/>
      <c r="I39" s="138"/>
      <c r="J39" s="138"/>
      <c r="K39" s="33" t="s">
        <v>91</v>
      </c>
      <c r="L39" s="65" t="s">
        <v>172</v>
      </c>
      <c r="M39" s="66" t="s">
        <v>174</v>
      </c>
      <c r="N39" s="66" t="s">
        <v>123</v>
      </c>
      <c r="O39" s="65" t="s">
        <v>172</v>
      </c>
      <c r="P39" s="34" t="s">
        <v>102</v>
      </c>
      <c r="Q39" s="35" t="s">
        <v>125</v>
      </c>
      <c r="R39" s="61">
        <v>100</v>
      </c>
      <c r="S39" s="61">
        <v>100</v>
      </c>
      <c r="T39" s="67">
        <f>U39/V39</f>
        <v>0.23263538507853923</v>
      </c>
      <c r="U39" s="71">
        <f>J38</f>
        <v>1011910.07</v>
      </c>
      <c r="V39" s="72">
        <f>G38</f>
        <v>4349768.5</v>
      </c>
      <c r="W39" s="59" t="s">
        <v>127</v>
      </c>
    </row>
    <row r="40" spans="1:23" ht="67.5" x14ac:dyDescent="0.2">
      <c r="A40" s="55" t="s">
        <v>86</v>
      </c>
      <c r="B40" s="56" t="s">
        <v>144</v>
      </c>
      <c r="C40" s="58" t="s">
        <v>145</v>
      </c>
      <c r="D40" s="58" t="s">
        <v>89</v>
      </c>
      <c r="E40" s="59" t="s">
        <v>90</v>
      </c>
      <c r="F40" s="138">
        <v>715000</v>
      </c>
      <c r="G40" s="138">
        <v>715000</v>
      </c>
      <c r="H40" s="138">
        <v>75603.850000000006</v>
      </c>
      <c r="I40" s="138">
        <f>H40</f>
        <v>75603.850000000006</v>
      </c>
      <c r="J40" s="138">
        <f>I40</f>
        <v>75603.850000000006</v>
      </c>
      <c r="K40" s="33" t="s">
        <v>91</v>
      </c>
      <c r="L40" s="65" t="s">
        <v>175</v>
      </c>
      <c r="M40" s="66" t="s">
        <v>176</v>
      </c>
      <c r="N40" s="66" t="s">
        <v>120</v>
      </c>
      <c r="O40" s="65" t="s">
        <v>175</v>
      </c>
      <c r="P40" s="34" t="s">
        <v>102</v>
      </c>
      <c r="Q40" s="35" t="s">
        <v>122</v>
      </c>
      <c r="R40" s="61">
        <v>100</v>
      </c>
      <c r="S40" s="61">
        <v>100</v>
      </c>
      <c r="T40" s="67">
        <v>0.18</v>
      </c>
      <c r="U40" s="67">
        <v>0.18</v>
      </c>
      <c r="V40" s="61">
        <v>100</v>
      </c>
      <c r="W40" s="59" t="s">
        <v>126</v>
      </c>
    </row>
    <row r="41" spans="1:23" ht="67.5" x14ac:dyDescent="0.2">
      <c r="A41" s="55" t="s">
        <v>86</v>
      </c>
      <c r="B41" s="56" t="s">
        <v>144</v>
      </c>
      <c r="C41" s="58" t="s">
        <v>145</v>
      </c>
      <c r="D41" s="58" t="s">
        <v>89</v>
      </c>
      <c r="E41" s="59" t="s">
        <v>90</v>
      </c>
      <c r="F41" s="138"/>
      <c r="G41" s="138"/>
      <c r="H41" s="138"/>
      <c r="I41" s="138"/>
      <c r="J41" s="138"/>
      <c r="K41" s="33" t="s">
        <v>91</v>
      </c>
      <c r="L41" s="65" t="s">
        <v>175</v>
      </c>
      <c r="M41" s="66" t="s">
        <v>176</v>
      </c>
      <c r="N41" s="66" t="s">
        <v>123</v>
      </c>
      <c r="O41" s="65" t="s">
        <v>175</v>
      </c>
      <c r="P41" s="34" t="s">
        <v>102</v>
      </c>
      <c r="Q41" s="35" t="s">
        <v>125</v>
      </c>
      <c r="R41" s="61">
        <v>100</v>
      </c>
      <c r="S41" s="61">
        <v>100</v>
      </c>
      <c r="T41" s="67">
        <f>U41/V41</f>
        <v>0.10573965034965035</v>
      </c>
      <c r="U41" s="71">
        <f>J40</f>
        <v>75603.850000000006</v>
      </c>
      <c r="V41" s="72">
        <f>G40</f>
        <v>715000</v>
      </c>
      <c r="W41" s="59" t="s">
        <v>127</v>
      </c>
    </row>
    <row r="42" spans="1:23" ht="67.5" x14ac:dyDescent="0.2">
      <c r="A42" s="55" t="s">
        <v>86</v>
      </c>
      <c r="B42" s="56" t="s">
        <v>144</v>
      </c>
      <c r="C42" s="58" t="s">
        <v>145</v>
      </c>
      <c r="D42" s="58" t="s">
        <v>89</v>
      </c>
      <c r="E42" s="59" t="s">
        <v>90</v>
      </c>
      <c r="F42" s="138">
        <v>1800000</v>
      </c>
      <c r="G42" s="138">
        <v>1800000</v>
      </c>
      <c r="H42" s="138">
        <v>143941.92000000001</v>
      </c>
      <c r="I42" s="138">
        <f>H42</f>
        <v>143941.92000000001</v>
      </c>
      <c r="J42" s="138">
        <f>I42</f>
        <v>143941.92000000001</v>
      </c>
      <c r="K42" s="33" t="s">
        <v>91</v>
      </c>
      <c r="L42" s="65" t="s">
        <v>177</v>
      </c>
      <c r="M42" s="66" t="s">
        <v>178</v>
      </c>
      <c r="N42" s="66" t="s">
        <v>120</v>
      </c>
      <c r="O42" s="65" t="s">
        <v>177</v>
      </c>
      <c r="P42" s="34" t="s">
        <v>102</v>
      </c>
      <c r="Q42" s="35" t="s">
        <v>122</v>
      </c>
      <c r="R42" s="61">
        <v>100</v>
      </c>
      <c r="S42" s="61">
        <v>100</v>
      </c>
      <c r="T42" s="67">
        <v>0.14304761904761906</v>
      </c>
      <c r="U42" s="67">
        <v>0.14304761904761906</v>
      </c>
      <c r="V42" s="61">
        <v>100</v>
      </c>
      <c r="W42" s="59" t="s">
        <v>126</v>
      </c>
    </row>
    <row r="43" spans="1:23" ht="67.5" x14ac:dyDescent="0.2">
      <c r="A43" s="55" t="s">
        <v>86</v>
      </c>
      <c r="B43" s="56" t="s">
        <v>144</v>
      </c>
      <c r="C43" s="58" t="s">
        <v>145</v>
      </c>
      <c r="D43" s="58" t="s">
        <v>89</v>
      </c>
      <c r="E43" s="59" t="s">
        <v>90</v>
      </c>
      <c r="F43" s="138"/>
      <c r="G43" s="138"/>
      <c r="H43" s="138"/>
      <c r="I43" s="138"/>
      <c r="J43" s="138"/>
      <c r="K43" s="33" t="s">
        <v>91</v>
      </c>
      <c r="L43" s="65" t="s">
        <v>177</v>
      </c>
      <c r="M43" s="66" t="s">
        <v>178</v>
      </c>
      <c r="N43" s="66" t="s">
        <v>123</v>
      </c>
      <c r="O43" s="65" t="s">
        <v>177</v>
      </c>
      <c r="P43" s="34" t="s">
        <v>102</v>
      </c>
      <c r="Q43" s="35" t="s">
        <v>125</v>
      </c>
      <c r="R43" s="61">
        <v>100</v>
      </c>
      <c r="S43" s="61">
        <v>100</v>
      </c>
      <c r="T43" s="67">
        <f>U43/V43</f>
        <v>7.9967733333333346E-2</v>
      </c>
      <c r="U43" s="71">
        <f>J42</f>
        <v>143941.92000000001</v>
      </c>
      <c r="V43" s="72">
        <f>G42</f>
        <v>1800000</v>
      </c>
      <c r="W43" s="59" t="s">
        <v>127</v>
      </c>
    </row>
    <row r="44" spans="1:23" ht="67.5" x14ac:dyDescent="0.2">
      <c r="A44" s="55" t="s">
        <v>86</v>
      </c>
      <c r="B44" s="56" t="s">
        <v>144</v>
      </c>
      <c r="C44" s="58" t="s">
        <v>145</v>
      </c>
      <c r="D44" s="58" t="s">
        <v>89</v>
      </c>
      <c r="E44" s="59" t="s">
        <v>90</v>
      </c>
      <c r="F44" s="138">
        <v>5748432</v>
      </c>
      <c r="G44" s="138">
        <v>5748432</v>
      </c>
      <c r="H44" s="138">
        <v>0</v>
      </c>
      <c r="I44" s="138">
        <f>H44</f>
        <v>0</v>
      </c>
      <c r="J44" s="138">
        <f>I44</f>
        <v>0</v>
      </c>
      <c r="K44" s="33" t="s">
        <v>91</v>
      </c>
      <c r="L44" s="65" t="s">
        <v>179</v>
      </c>
      <c r="M44" s="66" t="s">
        <v>180</v>
      </c>
      <c r="N44" s="66" t="s">
        <v>120</v>
      </c>
      <c r="O44" s="65" t="s">
        <v>179</v>
      </c>
      <c r="P44" s="34" t="s">
        <v>102</v>
      </c>
      <c r="Q44" s="35" t="s">
        <v>122</v>
      </c>
      <c r="R44" s="61">
        <v>100</v>
      </c>
      <c r="S44" s="61">
        <v>100</v>
      </c>
      <c r="T44" s="67">
        <v>0</v>
      </c>
      <c r="U44" s="67">
        <v>0</v>
      </c>
      <c r="V44" s="61">
        <v>100</v>
      </c>
      <c r="W44" s="59" t="s">
        <v>126</v>
      </c>
    </row>
    <row r="45" spans="1:23" ht="67.5" x14ac:dyDescent="0.2">
      <c r="A45" s="55" t="s">
        <v>86</v>
      </c>
      <c r="B45" s="56" t="s">
        <v>144</v>
      </c>
      <c r="C45" s="58" t="s">
        <v>145</v>
      </c>
      <c r="D45" s="58" t="s">
        <v>89</v>
      </c>
      <c r="E45" s="59" t="s">
        <v>90</v>
      </c>
      <c r="F45" s="138"/>
      <c r="G45" s="138"/>
      <c r="H45" s="138"/>
      <c r="I45" s="138"/>
      <c r="J45" s="138"/>
      <c r="K45" s="33" t="s">
        <v>91</v>
      </c>
      <c r="L45" s="65" t="s">
        <v>179</v>
      </c>
      <c r="M45" s="66" t="s">
        <v>180</v>
      </c>
      <c r="N45" s="66" t="s">
        <v>123</v>
      </c>
      <c r="O45" s="65" t="s">
        <v>179</v>
      </c>
      <c r="P45" s="34" t="s">
        <v>102</v>
      </c>
      <c r="Q45" s="35" t="s">
        <v>125</v>
      </c>
      <c r="R45" s="61">
        <v>100</v>
      </c>
      <c r="S45" s="61">
        <v>100</v>
      </c>
      <c r="T45" s="67">
        <f>U45/V45</f>
        <v>0</v>
      </c>
      <c r="U45" s="71">
        <f>J44</f>
        <v>0</v>
      </c>
      <c r="V45" s="72">
        <f>G44</f>
        <v>5748432</v>
      </c>
      <c r="W45" s="59" t="s">
        <v>127</v>
      </c>
    </row>
    <row r="46" spans="1:23" ht="67.5" x14ac:dyDescent="0.2">
      <c r="A46" s="55" t="s">
        <v>181</v>
      </c>
      <c r="B46" s="56" t="s">
        <v>182</v>
      </c>
      <c r="C46" s="57" t="s">
        <v>183</v>
      </c>
      <c r="D46" s="58" t="s">
        <v>89</v>
      </c>
      <c r="E46" s="59" t="s">
        <v>90</v>
      </c>
      <c r="F46" s="70"/>
      <c r="G46" s="70"/>
      <c r="H46" s="70"/>
      <c r="I46" s="70"/>
      <c r="J46" s="70"/>
      <c r="K46" s="33" t="s">
        <v>91</v>
      </c>
      <c r="L46" s="33" t="s">
        <v>184</v>
      </c>
      <c r="M46" s="60" t="s">
        <v>93</v>
      </c>
      <c r="N46" s="33" t="s">
        <v>94</v>
      </c>
      <c r="O46" s="33" t="s">
        <v>184</v>
      </c>
      <c r="P46" s="34" t="s">
        <v>101</v>
      </c>
      <c r="Q46" s="59" t="s">
        <v>95</v>
      </c>
      <c r="R46" s="61">
        <v>18549968.82</v>
      </c>
      <c r="S46" s="61">
        <v>18549968.82</v>
      </c>
      <c r="T46" s="62">
        <v>0</v>
      </c>
      <c r="U46" s="61">
        <v>0</v>
      </c>
      <c r="V46" s="61">
        <v>18549968.82</v>
      </c>
      <c r="W46" s="59" t="s">
        <v>96</v>
      </c>
    </row>
    <row r="47" spans="1:23" ht="56.25" x14ac:dyDescent="0.2">
      <c r="A47" s="55" t="s">
        <v>181</v>
      </c>
      <c r="B47" s="56" t="s">
        <v>182</v>
      </c>
      <c r="C47" s="57" t="s">
        <v>183</v>
      </c>
      <c r="D47" s="58" t="s">
        <v>89</v>
      </c>
      <c r="E47" s="59" t="s">
        <v>90</v>
      </c>
      <c r="F47" s="70"/>
      <c r="G47" s="70"/>
      <c r="H47" s="70"/>
      <c r="I47" s="70"/>
      <c r="J47" s="70"/>
      <c r="K47" s="33" t="s">
        <v>91</v>
      </c>
      <c r="L47" s="33" t="s">
        <v>185</v>
      </c>
      <c r="M47" s="60" t="s">
        <v>186</v>
      </c>
      <c r="N47" s="33" t="s">
        <v>187</v>
      </c>
      <c r="O47" s="33" t="s">
        <v>185</v>
      </c>
      <c r="P47" s="34" t="s">
        <v>101</v>
      </c>
      <c r="Q47" s="59" t="s">
        <v>188</v>
      </c>
      <c r="R47" s="61">
        <v>64.98</v>
      </c>
      <c r="S47" s="61">
        <v>64.98</v>
      </c>
      <c r="T47" s="62">
        <v>0</v>
      </c>
      <c r="U47" s="61">
        <v>0</v>
      </c>
      <c r="V47" s="61">
        <v>64.98</v>
      </c>
      <c r="W47" s="59" t="s">
        <v>189</v>
      </c>
    </row>
    <row r="48" spans="1:23" ht="56.25" x14ac:dyDescent="0.2">
      <c r="A48" s="55" t="s">
        <v>181</v>
      </c>
      <c r="B48" s="56" t="s">
        <v>182</v>
      </c>
      <c r="C48" s="57" t="s">
        <v>183</v>
      </c>
      <c r="D48" s="58" t="s">
        <v>89</v>
      </c>
      <c r="E48" s="59" t="s">
        <v>90</v>
      </c>
      <c r="F48" s="70"/>
      <c r="G48" s="70"/>
      <c r="H48" s="70"/>
      <c r="I48" s="70"/>
      <c r="J48" s="70"/>
      <c r="K48" s="33" t="s">
        <v>91</v>
      </c>
      <c r="L48" s="33" t="s">
        <v>190</v>
      </c>
      <c r="M48" s="60" t="s">
        <v>192</v>
      </c>
      <c r="N48" s="33" t="s">
        <v>194</v>
      </c>
      <c r="O48" s="33" t="s">
        <v>190</v>
      </c>
      <c r="P48" s="34" t="s">
        <v>102</v>
      </c>
      <c r="Q48" s="59" t="s">
        <v>196</v>
      </c>
      <c r="R48" s="61">
        <v>46</v>
      </c>
      <c r="S48" s="61">
        <v>46</v>
      </c>
      <c r="T48" s="62">
        <v>1</v>
      </c>
      <c r="U48" s="61">
        <v>46</v>
      </c>
      <c r="V48" s="61">
        <v>46</v>
      </c>
      <c r="W48" s="59" t="s">
        <v>198</v>
      </c>
    </row>
    <row r="49" spans="1:30" ht="135" x14ac:dyDescent="0.2">
      <c r="A49" s="55" t="s">
        <v>181</v>
      </c>
      <c r="B49" s="56" t="s">
        <v>182</v>
      </c>
      <c r="C49" s="57" t="s">
        <v>183</v>
      </c>
      <c r="D49" s="58" t="s">
        <v>89</v>
      </c>
      <c r="E49" s="59" t="s">
        <v>90</v>
      </c>
      <c r="F49" s="70"/>
      <c r="G49" s="70"/>
      <c r="H49" s="70"/>
      <c r="I49" s="70"/>
      <c r="J49" s="70"/>
      <c r="K49" s="33" t="s">
        <v>91</v>
      </c>
      <c r="L49" s="33" t="s">
        <v>191</v>
      </c>
      <c r="M49" s="60" t="s">
        <v>193</v>
      </c>
      <c r="N49" s="33" t="s">
        <v>195</v>
      </c>
      <c r="O49" s="33" t="s">
        <v>191</v>
      </c>
      <c r="P49" s="34" t="s">
        <v>102</v>
      </c>
      <c r="Q49" s="59" t="s">
        <v>197</v>
      </c>
      <c r="R49" s="61">
        <v>200</v>
      </c>
      <c r="S49" s="61">
        <v>200</v>
      </c>
      <c r="T49" s="62">
        <v>0</v>
      </c>
      <c r="U49" s="61">
        <v>0</v>
      </c>
      <c r="V49" s="61">
        <v>360</v>
      </c>
      <c r="W49" s="59" t="s">
        <v>199</v>
      </c>
    </row>
    <row r="50" spans="1:30" ht="67.5" x14ac:dyDescent="0.2">
      <c r="A50" s="55" t="s">
        <v>181</v>
      </c>
      <c r="B50" s="56" t="s">
        <v>182</v>
      </c>
      <c r="C50" s="57" t="s">
        <v>183</v>
      </c>
      <c r="D50" s="58" t="s">
        <v>89</v>
      </c>
      <c r="E50" s="59" t="s">
        <v>90</v>
      </c>
      <c r="F50" s="138">
        <v>463681.92</v>
      </c>
      <c r="G50" s="138">
        <v>463681.92</v>
      </c>
      <c r="H50" s="138">
        <v>1951.8</v>
      </c>
      <c r="I50" s="138">
        <f>H50</f>
        <v>1951.8</v>
      </c>
      <c r="J50" s="138">
        <f>I50</f>
        <v>1951.8</v>
      </c>
      <c r="K50" s="33" t="s">
        <v>91</v>
      </c>
      <c r="L50" s="33" t="s">
        <v>204</v>
      </c>
      <c r="M50" s="60" t="s">
        <v>200</v>
      </c>
      <c r="N50" s="33" t="s">
        <v>120</v>
      </c>
      <c r="O50" s="33" t="s">
        <v>204</v>
      </c>
      <c r="P50" s="34" t="s">
        <v>102</v>
      </c>
      <c r="Q50" s="59" t="s">
        <v>122</v>
      </c>
      <c r="R50" s="61">
        <v>100</v>
      </c>
      <c r="S50" s="61">
        <v>100</v>
      </c>
      <c r="T50" s="62">
        <v>0</v>
      </c>
      <c r="U50" s="61">
        <v>0</v>
      </c>
      <c r="V50" s="61">
        <v>100</v>
      </c>
      <c r="W50" s="59" t="s">
        <v>126</v>
      </c>
    </row>
    <row r="51" spans="1:30" ht="67.5" x14ac:dyDescent="0.2">
      <c r="A51" s="55" t="s">
        <v>181</v>
      </c>
      <c r="B51" s="56" t="s">
        <v>182</v>
      </c>
      <c r="C51" s="57" t="s">
        <v>183</v>
      </c>
      <c r="D51" s="58" t="s">
        <v>89</v>
      </c>
      <c r="E51" s="59" t="s">
        <v>90</v>
      </c>
      <c r="F51" s="138"/>
      <c r="G51" s="138"/>
      <c r="H51" s="138"/>
      <c r="I51" s="138"/>
      <c r="J51" s="138"/>
      <c r="K51" s="33" t="s">
        <v>91</v>
      </c>
      <c r="L51" s="33" t="s">
        <v>204</v>
      </c>
      <c r="M51" s="60" t="s">
        <v>200</v>
      </c>
      <c r="N51" s="33" t="s">
        <v>123</v>
      </c>
      <c r="O51" s="33" t="s">
        <v>204</v>
      </c>
      <c r="P51" s="34" t="s">
        <v>102</v>
      </c>
      <c r="Q51" s="59" t="s">
        <v>125</v>
      </c>
      <c r="R51" s="61">
        <v>100</v>
      </c>
      <c r="S51" s="61">
        <v>100</v>
      </c>
      <c r="T51" s="67">
        <f>U51/V51</f>
        <v>4.2093510999954451E-3</v>
      </c>
      <c r="U51" s="71">
        <f>J50</f>
        <v>1951.8</v>
      </c>
      <c r="V51" s="72">
        <f>G50</f>
        <v>463681.92</v>
      </c>
      <c r="W51" s="59" t="s">
        <v>127</v>
      </c>
    </row>
    <row r="52" spans="1:30" ht="67.5" x14ac:dyDescent="0.2">
      <c r="A52" s="55" t="s">
        <v>181</v>
      </c>
      <c r="B52" s="56" t="s">
        <v>182</v>
      </c>
      <c r="C52" s="57" t="s">
        <v>183</v>
      </c>
      <c r="D52" s="58" t="s">
        <v>89</v>
      </c>
      <c r="E52" s="59" t="s">
        <v>90</v>
      </c>
      <c r="F52" s="138">
        <v>477132.87</v>
      </c>
      <c r="G52" s="138">
        <v>477132.87</v>
      </c>
      <c r="H52" s="138">
        <v>1686.55</v>
      </c>
      <c r="I52" s="138">
        <f>H52</f>
        <v>1686.55</v>
      </c>
      <c r="J52" s="138">
        <f>I52</f>
        <v>1686.55</v>
      </c>
      <c r="K52" s="33" t="s">
        <v>91</v>
      </c>
      <c r="L52" s="33" t="s">
        <v>205</v>
      </c>
      <c r="M52" s="60" t="s">
        <v>201</v>
      </c>
      <c r="N52" s="33" t="s">
        <v>120</v>
      </c>
      <c r="O52" s="33" t="s">
        <v>205</v>
      </c>
      <c r="P52" s="34" t="s">
        <v>102</v>
      </c>
      <c r="Q52" s="59" t="s">
        <v>122</v>
      </c>
      <c r="R52" s="61">
        <v>100</v>
      </c>
      <c r="S52" s="61">
        <v>100</v>
      </c>
      <c r="T52" s="62">
        <v>0</v>
      </c>
      <c r="U52" s="61">
        <v>0</v>
      </c>
      <c r="V52" s="61">
        <v>100</v>
      </c>
      <c r="W52" s="59" t="s">
        <v>126</v>
      </c>
    </row>
    <row r="53" spans="1:30" ht="67.5" x14ac:dyDescent="0.2">
      <c r="A53" s="55" t="s">
        <v>181</v>
      </c>
      <c r="B53" s="56" t="s">
        <v>182</v>
      </c>
      <c r="C53" s="57" t="s">
        <v>183</v>
      </c>
      <c r="D53" s="58" t="s">
        <v>89</v>
      </c>
      <c r="E53" s="59" t="s">
        <v>90</v>
      </c>
      <c r="F53" s="138"/>
      <c r="G53" s="138"/>
      <c r="H53" s="138"/>
      <c r="I53" s="138"/>
      <c r="J53" s="138"/>
      <c r="K53" s="33" t="s">
        <v>91</v>
      </c>
      <c r="L53" s="33" t="s">
        <v>205</v>
      </c>
      <c r="M53" s="60" t="s">
        <v>201</v>
      </c>
      <c r="N53" s="33" t="s">
        <v>123</v>
      </c>
      <c r="O53" s="33" t="s">
        <v>205</v>
      </c>
      <c r="P53" s="34" t="s">
        <v>102</v>
      </c>
      <c r="Q53" s="59" t="s">
        <v>125</v>
      </c>
      <c r="R53" s="61">
        <v>100</v>
      </c>
      <c r="S53" s="61">
        <v>100</v>
      </c>
      <c r="T53" s="67">
        <f>U53/V53</f>
        <v>3.5347596152828457E-3</v>
      </c>
      <c r="U53" s="71">
        <f>J52</f>
        <v>1686.55</v>
      </c>
      <c r="V53" s="72">
        <f>G52</f>
        <v>477132.87</v>
      </c>
      <c r="W53" s="59" t="s">
        <v>127</v>
      </c>
    </row>
    <row r="54" spans="1:30" ht="67.5" x14ac:dyDescent="0.2">
      <c r="A54" s="55" t="s">
        <v>181</v>
      </c>
      <c r="B54" s="56" t="s">
        <v>182</v>
      </c>
      <c r="C54" s="57" t="s">
        <v>183</v>
      </c>
      <c r="D54" s="58" t="s">
        <v>89</v>
      </c>
      <c r="E54" s="59" t="s">
        <v>90</v>
      </c>
      <c r="F54" s="138">
        <v>1073231.94</v>
      </c>
      <c r="G54" s="138">
        <v>1087220.94</v>
      </c>
      <c r="H54" s="138">
        <v>128290.93</v>
      </c>
      <c r="I54" s="138">
        <f>H54</f>
        <v>128290.93</v>
      </c>
      <c r="J54" s="138">
        <f>I54</f>
        <v>128290.93</v>
      </c>
      <c r="K54" s="33" t="s">
        <v>91</v>
      </c>
      <c r="L54" s="33" t="s">
        <v>202</v>
      </c>
      <c r="M54" s="60" t="s">
        <v>203</v>
      </c>
      <c r="N54" s="33" t="s">
        <v>120</v>
      </c>
      <c r="O54" s="33" t="s">
        <v>202</v>
      </c>
      <c r="P54" s="34" t="s">
        <v>102</v>
      </c>
      <c r="Q54" s="59" t="s">
        <v>122</v>
      </c>
      <c r="R54" s="61">
        <v>100</v>
      </c>
      <c r="S54" s="61">
        <v>100</v>
      </c>
      <c r="T54" s="62">
        <v>0.27731557971014492</v>
      </c>
      <c r="U54" s="62">
        <v>0.27731557971014492</v>
      </c>
      <c r="V54" s="61">
        <v>100</v>
      </c>
      <c r="W54" s="59" t="s">
        <v>126</v>
      </c>
    </row>
    <row r="55" spans="1:30" ht="67.5" x14ac:dyDescent="0.2">
      <c r="A55" s="55" t="s">
        <v>181</v>
      </c>
      <c r="B55" s="56" t="s">
        <v>182</v>
      </c>
      <c r="C55" s="57" t="s">
        <v>183</v>
      </c>
      <c r="D55" s="58" t="s">
        <v>89</v>
      </c>
      <c r="E55" s="59" t="s">
        <v>90</v>
      </c>
      <c r="F55" s="138"/>
      <c r="G55" s="138"/>
      <c r="H55" s="138"/>
      <c r="I55" s="138"/>
      <c r="J55" s="138"/>
      <c r="K55" s="33" t="s">
        <v>91</v>
      </c>
      <c r="L55" s="33" t="s">
        <v>202</v>
      </c>
      <c r="M55" s="60" t="s">
        <v>203</v>
      </c>
      <c r="N55" s="33" t="s">
        <v>123</v>
      </c>
      <c r="O55" s="33" t="s">
        <v>202</v>
      </c>
      <c r="P55" s="34" t="s">
        <v>102</v>
      </c>
      <c r="Q55" s="59" t="s">
        <v>125</v>
      </c>
      <c r="R55" s="61">
        <v>100</v>
      </c>
      <c r="S55" s="61">
        <v>100</v>
      </c>
      <c r="T55" s="67">
        <f>U55/V55</f>
        <v>0.11799895060887992</v>
      </c>
      <c r="U55" s="71">
        <f>J54</f>
        <v>128290.93</v>
      </c>
      <c r="V55" s="72">
        <f>G54</f>
        <v>1087220.94</v>
      </c>
      <c r="W55" s="59" t="s">
        <v>127</v>
      </c>
    </row>
    <row r="56" spans="1:30" ht="67.5" x14ac:dyDescent="0.2">
      <c r="A56" s="55" t="s">
        <v>181</v>
      </c>
      <c r="B56" s="56" t="s">
        <v>182</v>
      </c>
      <c r="C56" s="57" t="s">
        <v>183</v>
      </c>
      <c r="D56" s="58" t="s">
        <v>89</v>
      </c>
      <c r="E56" s="59" t="s">
        <v>90</v>
      </c>
      <c r="F56" s="138">
        <v>1700000</v>
      </c>
      <c r="G56" s="138">
        <v>1700000</v>
      </c>
      <c r="H56" s="138">
        <v>118081.81</v>
      </c>
      <c r="I56" s="138">
        <f>H56</f>
        <v>118081.81</v>
      </c>
      <c r="J56" s="138">
        <f>I56</f>
        <v>118081.81</v>
      </c>
      <c r="K56" s="33" t="s">
        <v>91</v>
      </c>
      <c r="L56" s="33" t="s">
        <v>206</v>
      </c>
      <c r="M56" s="60" t="s">
        <v>207</v>
      </c>
      <c r="N56" s="33" t="s">
        <v>120</v>
      </c>
      <c r="O56" s="33" t="s">
        <v>208</v>
      </c>
      <c r="P56" s="34" t="s">
        <v>102</v>
      </c>
      <c r="Q56" s="59" t="s">
        <v>122</v>
      </c>
      <c r="R56" s="61">
        <v>100</v>
      </c>
      <c r="S56" s="61">
        <v>100</v>
      </c>
      <c r="T56" s="62">
        <v>1.6399999999999998E-2</v>
      </c>
      <c r="U56" s="62">
        <v>1.6399999999999998E-2</v>
      </c>
      <c r="V56" s="61">
        <v>100</v>
      </c>
      <c r="W56" s="59" t="s">
        <v>126</v>
      </c>
    </row>
    <row r="57" spans="1:30" ht="67.5" x14ac:dyDescent="0.2">
      <c r="A57" s="55" t="s">
        <v>181</v>
      </c>
      <c r="B57" s="56" t="s">
        <v>182</v>
      </c>
      <c r="C57" s="57" t="s">
        <v>183</v>
      </c>
      <c r="D57" s="58" t="s">
        <v>89</v>
      </c>
      <c r="E57" s="59" t="s">
        <v>90</v>
      </c>
      <c r="F57" s="138"/>
      <c r="G57" s="138"/>
      <c r="H57" s="138"/>
      <c r="I57" s="138"/>
      <c r="J57" s="138"/>
      <c r="K57" s="33" t="s">
        <v>91</v>
      </c>
      <c r="L57" s="33" t="s">
        <v>206</v>
      </c>
      <c r="M57" s="60" t="s">
        <v>207</v>
      </c>
      <c r="N57" s="33" t="s">
        <v>123</v>
      </c>
      <c r="O57" s="33" t="s">
        <v>209</v>
      </c>
      <c r="P57" s="34" t="s">
        <v>102</v>
      </c>
      <c r="Q57" s="59" t="s">
        <v>125</v>
      </c>
      <c r="R57" s="61">
        <v>100</v>
      </c>
      <c r="S57" s="61">
        <v>100</v>
      </c>
      <c r="T57" s="67">
        <f>U57/V57</f>
        <v>6.9459888235294115E-2</v>
      </c>
      <c r="U57" s="71">
        <f>J56</f>
        <v>118081.81</v>
      </c>
      <c r="V57" s="72">
        <f>G56</f>
        <v>1700000</v>
      </c>
      <c r="W57" s="59" t="s">
        <v>127</v>
      </c>
    </row>
    <row r="58" spans="1:30" s="41" customFormat="1" x14ac:dyDescent="0.2">
      <c r="A58" s="40" t="s">
        <v>221</v>
      </c>
      <c r="C58" s="42"/>
      <c r="K58" s="43"/>
    </row>
    <row r="59" spans="1:30" s="41" customFormat="1" x14ac:dyDescent="0.2">
      <c r="C59" s="42"/>
      <c r="K59" s="43"/>
    </row>
    <row r="60" spans="1:30" s="41" customFormat="1" x14ac:dyDescent="0.2">
      <c r="C60" s="42"/>
      <c r="K60" s="43"/>
    </row>
    <row r="61" spans="1:30" s="54" customFormat="1" x14ac:dyDescent="0.2">
      <c r="A61" s="44"/>
      <c r="B61" s="45"/>
      <c r="C61" s="46"/>
      <c r="D61" s="47"/>
      <c r="E61" s="48"/>
      <c r="F61" s="49"/>
      <c r="G61" s="49"/>
      <c r="H61" s="49"/>
      <c r="I61" s="49"/>
      <c r="J61" s="49"/>
      <c r="K61" s="49"/>
      <c r="L61" s="49"/>
      <c r="M61" s="49"/>
      <c r="N61" s="49"/>
      <c r="O61" s="49"/>
      <c r="P61" s="49"/>
      <c r="Q61" s="49"/>
      <c r="R61" s="50"/>
      <c r="S61" s="50"/>
      <c r="T61" s="50"/>
      <c r="U61" s="51"/>
      <c r="V61" s="52"/>
      <c r="W61" s="52"/>
      <c r="X61" s="53"/>
      <c r="Y61" s="52"/>
      <c r="Z61" s="52"/>
      <c r="AA61" s="53"/>
      <c r="AB61" s="52"/>
      <c r="AC61" s="52"/>
      <c r="AD61" s="53"/>
    </row>
    <row r="62" spans="1:30" s="54" customFormat="1" x14ac:dyDescent="0.2">
      <c r="A62" s="44"/>
      <c r="B62" s="45"/>
      <c r="C62" s="46"/>
      <c r="D62" s="47"/>
      <c r="E62" s="48"/>
      <c r="F62" s="49"/>
      <c r="G62" s="49"/>
      <c r="H62" s="49"/>
      <c r="I62" s="49"/>
      <c r="J62" s="49"/>
      <c r="K62" s="51"/>
      <c r="L62" s="50"/>
      <c r="M62" s="50"/>
      <c r="N62" s="51"/>
      <c r="O62" s="52"/>
      <c r="P62" s="52"/>
      <c r="Q62" s="53"/>
      <c r="R62" s="52"/>
      <c r="S62" s="52"/>
      <c r="T62" s="53"/>
      <c r="U62" s="52"/>
      <c r="V62" s="52"/>
      <c r="W62" s="53"/>
    </row>
    <row r="63" spans="1:30" s="54" customFormat="1" x14ac:dyDescent="0.2">
      <c r="A63" s="44"/>
      <c r="B63" s="45"/>
      <c r="C63" s="46"/>
      <c r="D63" s="47"/>
      <c r="E63" s="48"/>
      <c r="F63" s="49"/>
      <c r="G63" s="49"/>
      <c r="H63" s="49"/>
      <c r="I63" s="49"/>
      <c r="J63" s="49"/>
      <c r="K63" s="51"/>
      <c r="L63" s="50"/>
      <c r="M63" s="50"/>
      <c r="N63" s="51"/>
      <c r="O63" s="52"/>
      <c r="P63" s="52"/>
      <c r="Q63" s="53"/>
      <c r="R63" s="52"/>
      <c r="S63" s="52"/>
      <c r="T63" s="53"/>
      <c r="U63" s="52"/>
      <c r="V63" s="52"/>
      <c r="W63" s="53"/>
    </row>
    <row r="64" spans="1:30" s="54" customFormat="1" x14ac:dyDescent="0.2">
      <c r="A64" s="44"/>
      <c r="B64" s="45"/>
      <c r="C64" s="46"/>
      <c r="D64" s="47"/>
      <c r="E64" s="48"/>
      <c r="F64" s="49"/>
      <c r="G64" s="49"/>
      <c r="H64" s="49"/>
      <c r="I64" s="49"/>
      <c r="J64" s="49"/>
      <c r="K64" s="51"/>
      <c r="L64" s="50"/>
      <c r="M64" s="50"/>
      <c r="N64" s="51"/>
      <c r="O64" s="52"/>
      <c r="P64" s="52"/>
      <c r="Q64" s="53"/>
      <c r="R64" s="52"/>
      <c r="S64" s="52"/>
      <c r="T64" s="53"/>
      <c r="U64" s="52"/>
      <c r="V64" s="52"/>
      <c r="W64" s="53"/>
    </row>
    <row r="65" spans="1:23" s="54" customFormat="1" x14ac:dyDescent="0.2">
      <c r="A65" s="44"/>
      <c r="B65" s="45"/>
      <c r="C65" s="46"/>
      <c r="D65" s="47"/>
      <c r="E65" s="48"/>
      <c r="F65" s="49"/>
      <c r="G65" s="49"/>
      <c r="H65" s="49"/>
      <c r="I65" s="49"/>
      <c r="J65" s="49"/>
      <c r="K65" s="51"/>
      <c r="L65" s="50"/>
      <c r="M65" s="50"/>
      <c r="N65" s="51"/>
      <c r="O65" s="52"/>
      <c r="P65" s="52"/>
      <c r="Q65" s="53"/>
      <c r="R65" s="52"/>
      <c r="S65" s="52"/>
      <c r="T65" s="53"/>
      <c r="U65" s="52"/>
      <c r="V65" s="52"/>
      <c r="W65" s="53"/>
    </row>
    <row r="66" spans="1:23" s="54" customFormat="1" x14ac:dyDescent="0.2">
      <c r="A66" s="44"/>
      <c r="B66" s="45"/>
      <c r="C66" s="46"/>
      <c r="D66" s="47"/>
      <c r="E66" s="48"/>
      <c r="F66" s="49"/>
      <c r="G66" s="49"/>
      <c r="H66" s="49"/>
      <c r="I66" s="49"/>
      <c r="J66" s="49"/>
      <c r="K66" s="51"/>
      <c r="L66" s="50"/>
      <c r="M66" s="50"/>
      <c r="N66" s="51"/>
      <c r="O66" s="52"/>
      <c r="P66" s="52"/>
      <c r="Q66" s="53"/>
      <c r="R66" s="52"/>
      <c r="S66" s="52"/>
      <c r="T66" s="53"/>
      <c r="U66" s="52"/>
      <c r="V66" s="52"/>
      <c r="W66" s="53"/>
    </row>
    <row r="67" spans="1:23" s="54" customFormat="1" x14ac:dyDescent="0.2">
      <c r="B67" s="41"/>
      <c r="C67" s="41"/>
      <c r="D67" s="41"/>
      <c r="E67" s="41"/>
      <c r="F67" s="41"/>
      <c r="G67" s="41"/>
      <c r="H67" s="41"/>
      <c r="I67" s="41"/>
      <c r="J67" s="41"/>
      <c r="K67" s="43"/>
      <c r="L67" s="41"/>
      <c r="M67" s="41"/>
      <c r="N67" s="41"/>
      <c r="O67" s="41"/>
      <c r="P67" s="41"/>
      <c r="Q67" s="41"/>
      <c r="R67" s="41"/>
      <c r="S67" s="41"/>
      <c r="T67" s="41"/>
      <c r="U67" s="41"/>
      <c r="V67" s="41"/>
    </row>
    <row r="68" spans="1:23" s="54" customFormat="1" x14ac:dyDescent="0.2">
      <c r="B68" s="41"/>
      <c r="C68" s="41"/>
      <c r="D68" s="41"/>
      <c r="E68" s="41"/>
      <c r="F68" s="41"/>
      <c r="G68" s="41"/>
      <c r="H68" s="41"/>
      <c r="I68" s="41"/>
      <c r="J68" s="41"/>
      <c r="K68" s="43"/>
      <c r="L68" s="41"/>
      <c r="M68" s="41"/>
      <c r="N68" s="41"/>
      <c r="O68" s="41"/>
      <c r="P68" s="41"/>
      <c r="Q68" s="41"/>
      <c r="R68" s="41"/>
      <c r="S68" s="41"/>
      <c r="T68" s="41"/>
      <c r="U68" s="41"/>
      <c r="V68" s="41"/>
    </row>
  </sheetData>
  <mergeCells count="101">
    <mergeCell ref="A1:W1"/>
    <mergeCell ref="F9:F10"/>
    <mergeCell ref="G9:G10"/>
    <mergeCell ref="H9:H10"/>
    <mergeCell ref="I9:I10"/>
    <mergeCell ref="J9:J10"/>
    <mergeCell ref="F5:F6"/>
    <mergeCell ref="G5:G6"/>
    <mergeCell ref="H5:H6"/>
    <mergeCell ref="I5:I6"/>
    <mergeCell ref="J5:J6"/>
    <mergeCell ref="F7:F8"/>
    <mergeCell ref="G7:G8"/>
    <mergeCell ref="H7:H8"/>
    <mergeCell ref="I7:I8"/>
    <mergeCell ref="J7:J8"/>
    <mergeCell ref="F16:F17"/>
    <mergeCell ref="G16:G17"/>
    <mergeCell ref="H16:H17"/>
    <mergeCell ref="I16:I17"/>
    <mergeCell ref="J16:J17"/>
    <mergeCell ref="J18:J19"/>
    <mergeCell ref="I18:I19"/>
    <mergeCell ref="H18:H19"/>
    <mergeCell ref="G18:G19"/>
    <mergeCell ref="F18:F19"/>
    <mergeCell ref="F22:F23"/>
    <mergeCell ref="G22:G23"/>
    <mergeCell ref="H22:H23"/>
    <mergeCell ref="I22:I23"/>
    <mergeCell ref="J22:J23"/>
    <mergeCell ref="F20:F21"/>
    <mergeCell ref="G20:G21"/>
    <mergeCell ref="H20:H21"/>
    <mergeCell ref="I20:I21"/>
    <mergeCell ref="J20:J21"/>
    <mergeCell ref="F32:F33"/>
    <mergeCell ref="G32:G33"/>
    <mergeCell ref="H32:H33"/>
    <mergeCell ref="I32:I33"/>
    <mergeCell ref="J32:J33"/>
    <mergeCell ref="F24:F25"/>
    <mergeCell ref="G24:G25"/>
    <mergeCell ref="H24:H25"/>
    <mergeCell ref="I24:I25"/>
    <mergeCell ref="J24:J25"/>
    <mergeCell ref="F30:F31"/>
    <mergeCell ref="G30:G31"/>
    <mergeCell ref="H30:H31"/>
    <mergeCell ref="I30:I31"/>
    <mergeCell ref="J30:J31"/>
    <mergeCell ref="F36:F37"/>
    <mergeCell ref="G36:G37"/>
    <mergeCell ref="H36:H37"/>
    <mergeCell ref="I36:I37"/>
    <mergeCell ref="J36:J37"/>
    <mergeCell ref="F34:F35"/>
    <mergeCell ref="G34:G35"/>
    <mergeCell ref="H34:H35"/>
    <mergeCell ref="I34:I35"/>
    <mergeCell ref="J34:J35"/>
    <mergeCell ref="F40:F41"/>
    <mergeCell ref="G40:G41"/>
    <mergeCell ref="H40:H41"/>
    <mergeCell ref="I40:I41"/>
    <mergeCell ref="J40:J41"/>
    <mergeCell ref="F38:F39"/>
    <mergeCell ref="G38:G39"/>
    <mergeCell ref="H38:H39"/>
    <mergeCell ref="I38:I39"/>
    <mergeCell ref="J38:J39"/>
    <mergeCell ref="F44:F45"/>
    <mergeCell ref="G44:G45"/>
    <mergeCell ref="H44:H45"/>
    <mergeCell ref="I44:I45"/>
    <mergeCell ref="J44:J45"/>
    <mergeCell ref="F42:F43"/>
    <mergeCell ref="G42:G43"/>
    <mergeCell ref="H42:H43"/>
    <mergeCell ref="I42:I43"/>
    <mergeCell ref="J42:J43"/>
    <mergeCell ref="F54:F55"/>
    <mergeCell ref="G54:G55"/>
    <mergeCell ref="H54:H55"/>
    <mergeCell ref="I54:I55"/>
    <mergeCell ref="J54:J55"/>
    <mergeCell ref="F56:F57"/>
    <mergeCell ref="G56:G57"/>
    <mergeCell ref="H56:H57"/>
    <mergeCell ref="I56:I57"/>
    <mergeCell ref="J56:J57"/>
    <mergeCell ref="F50:F51"/>
    <mergeCell ref="G50:G51"/>
    <mergeCell ref="H50:H51"/>
    <mergeCell ref="I50:I51"/>
    <mergeCell ref="J50:J51"/>
    <mergeCell ref="F52:F53"/>
    <mergeCell ref="G52:G53"/>
    <mergeCell ref="H52:H53"/>
    <mergeCell ref="I52:I53"/>
    <mergeCell ref="J52:J53"/>
  </mergeCells>
  <pageMargins left="0.39370078740157483" right="0.39370078740157483" top="0.74803149606299213" bottom="0.74803149606299213" header="0.31496062992125984" footer="0.31496062992125984"/>
  <pageSetup scale="40" orientation="landscape" r:id="rId1"/>
  <rowBreaks count="2" manualBreakCount="2">
    <brk id="39" max="16383" man="1"/>
    <brk id="5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4" activePane="bottomLeft" state="frozen"/>
      <selection pane="bottomLeft" activeCell="B32" sqref="B32"/>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0">
        <v>1</v>
      </c>
      <c r="B5" s="4" t="s">
        <v>77</v>
      </c>
    </row>
    <row r="6" spans="1:2" ht="47.25" x14ac:dyDescent="0.2">
      <c r="A6" s="20">
        <v>2</v>
      </c>
      <c r="B6" s="4" t="s">
        <v>78</v>
      </c>
    </row>
    <row r="7" spans="1:2" ht="31.5" x14ac:dyDescent="0.2">
      <c r="A7" s="20">
        <v>3</v>
      </c>
      <c r="B7" s="4" t="s">
        <v>81</v>
      </c>
    </row>
    <row r="8" spans="1:2" ht="47.25" x14ac:dyDescent="0.2">
      <c r="A8" s="20">
        <v>4</v>
      </c>
      <c r="B8" s="4" t="s">
        <v>79</v>
      </c>
    </row>
    <row r="9" spans="1:2" ht="15.75" x14ac:dyDescent="0.2">
      <c r="A9" s="20">
        <v>5</v>
      </c>
      <c r="B9" s="4" t="s">
        <v>56</v>
      </c>
    </row>
    <row r="10" spans="1:2" ht="78.75" x14ac:dyDescent="0.2">
      <c r="A10" s="20">
        <v>6</v>
      </c>
      <c r="B10" s="4" t="s">
        <v>75</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82</v>
      </c>
    </row>
    <row r="16" spans="1:2" ht="15.75" x14ac:dyDescent="0.2">
      <c r="A16" s="20">
        <v>12</v>
      </c>
      <c r="B16" s="4" t="s">
        <v>66</v>
      </c>
    </row>
    <row r="17" spans="1:2" ht="15.75" x14ac:dyDescent="0.2">
      <c r="A17" s="20">
        <v>13</v>
      </c>
      <c r="B17" s="4" t="s">
        <v>67</v>
      </c>
    </row>
    <row r="18" spans="1:2" ht="63" x14ac:dyDescent="0.2">
      <c r="A18" s="20">
        <v>14</v>
      </c>
      <c r="B18" s="4" t="s">
        <v>83</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purl.org/dc/elements/1.1/"/>
    <ds:schemaRef ds:uri="http://schemas.microsoft.com/office/infopath/2007/PartnerControls"/>
    <ds:schemaRef ds:uri="http://purl.org/dc/term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INR</vt:lpstr>
      <vt:lpstr>INR1</vt:lpstr>
      <vt:lpstr>Instructivo_INR</vt:lpstr>
      <vt:lpstr>Hoja1</vt:lpstr>
      <vt:lpstr>INR!Títulos_a_imprimir</vt:lpstr>
      <vt:lpstr>'INR1'!Títulos_a_imprimir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CLAGUILARO-PC</cp:lastModifiedBy>
  <cp:lastPrinted>2025-01-22T18:36:10Z</cp:lastPrinted>
  <dcterms:created xsi:type="dcterms:W3CDTF">2014-10-22T05:35:08Z</dcterms:created>
  <dcterms:modified xsi:type="dcterms:W3CDTF">2025-07-22T15:05:39Z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