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L4" i="4"/>
  <c r="Q9" i="4" l="1"/>
  <c r="P9" i="4"/>
  <c r="O9" i="4"/>
  <c r="N9" i="4"/>
  <c r="Q6" i="4"/>
  <c r="P6" i="4"/>
  <c r="O6" i="4"/>
  <c r="N6" i="4"/>
  <c r="Q5" i="4"/>
  <c r="P5" i="4"/>
  <c r="O5" i="4"/>
  <c r="N5" i="4"/>
  <c r="O4" i="4" l="1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<sst xmlns="http://schemas.openxmlformats.org/spreadsheetml/2006/main" count="62" uniqueCount="44">
  <si>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</si>
  <si>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</si>
  <si>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</si>
  <si>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</si>
  <si>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</si>
  <si>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</si>
  <si>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</si>
  <si>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</si>
  <si>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</si>
  <si>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</si>
  <si>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</si>
  <si>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</si>
  <si>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</si>
  <si>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</si>
  <si>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</si>
  <si>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</si>
  <si>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</si>
  <si>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</si>
  <si>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</si>
  <si>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</si>
  <si>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</si>
  <si>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G001PC33642499</t>
  </si>
  <si>
    <t>5110</t>
  </si>
  <si>
    <t>211213026060000</t>
  </si>
  <si>
    <t>E041PC3363</t>
  </si>
  <si>
    <t>5150</t>
  </si>
  <si>
    <t>5190</t>
  </si>
  <si>
    <t>5650</t>
  </si>
  <si>
    <t>Vigilancia Ambiental y Territorial Subprocuraduría C</t>
  </si>
  <si>
    <t>Subprocuraduría Regional C</t>
  </si>
  <si>
    <t>1 equipo de videoconferencia</t>
  </si>
  <si>
    <t>1 archivero móvil, 12 archivero retráctil, 2 mesas</t>
  </si>
  <si>
    <t>1 conmutador, 1 servidor, 1 Access Pont, 1 NAS</t>
  </si>
  <si>
    <t>45 GPS para vehículos</t>
  </si>
  <si>
    <t>Procedimiento Jurídico-Administrativo Subprocuraduría C</t>
  </si>
  <si>
    <t>Procuraduría Ambiental y de Ordenamiento Territorial del Estado de Guanajuato
Programas y Proyectos de Inversión
Del 01 de enero al 30 de junio de 2025
(Cifras en pesos)</t>
  </si>
  <si>
    <t>211213026050000</t>
  </si>
  <si>
    <t>E026PB1087</t>
  </si>
  <si>
    <t>E041PC3362</t>
  </si>
  <si>
    <t>1 Camioneta tipo Urban</t>
  </si>
  <si>
    <t xml:space="preserve">1 Camioneta </t>
  </si>
  <si>
    <t>Promoción de la participación y corresponsabilidad social</t>
  </si>
  <si>
    <t>Verificación normativa subprocuraduría c</t>
  </si>
  <si>
    <t>Dirección de Participación y Corresponsabilidad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</si>
</sst>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0" xfId="0" applyFont="1"/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9" fillId="2" borderId="1" xfId="18" applyFont="1" applyFill="1" applyBorder="1" applyAlignment="1" applyProtection="1">
      <alignment horizontal="center" vertical="top" wrapText="1"/>
      <protection locked="0"/>
    </xf>
    <xf numFmtId="0" fontId="9" fillId="2" borderId="7" xfId="18" applyFont="1" applyFill="1" applyBorder="1" applyAlignment="1" applyProtection="1">
      <alignment horizontal="center" vertical="top" wrapText="1"/>
      <protection locked="0"/>
    </xf>
    <xf numFmtId="4" fontId="3" fillId="2" borderId="2" xfId="0" applyNumberFormat="1" applyFont="1" applyFill="1" applyBorder="1" applyAlignment="1" applyProtection="1">
      <alignment horizontal="center" wrapText="1"/>
      <protection locked="0"/>
    </xf>
    <xf numFmtId="4" fontId="3" fillId="2" borderId="4" xfId="0" applyNumberFormat="1" applyFont="1" applyFill="1" applyBorder="1" applyAlignment="1" applyProtection="1">
      <alignment horizontal="center" wrapText="1"/>
      <protection locked="0"/>
    </xf>
    <xf numFmtId="4" fontId="3" fillId="2" borderId="5" xfId="0" applyNumberFormat="1" applyFont="1" applyFill="1" applyBorder="1" applyAlignment="1" applyProtection="1">
      <alignment horizont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quotePrefix="1" applyFont="1" applyFill="1" applyBorder="1" applyAlignment="1" applyProtection="1">
      <alignment vertical="center" wrapText="1"/>
      <protection locked="0"/>
    </xf>
    <xf numFmtId="0" fontId="4" fillId="0" borderId="9" xfId="0" quotePrefix="1" applyFont="1" applyFill="1" applyBorder="1" applyAlignment="1" applyProtection="1">
      <alignment horizontal="center" vertical="center" wrapText="1"/>
      <protection locked="0"/>
    </xf>
    <xf numFmtId="4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Fill="1" applyBorder="1" applyAlignment="1" applyProtection="1">
      <alignment vertical="center" wrapText="1"/>
      <protection locked="0"/>
    </xf>
    <xf numFmtId="0" fontId="4" fillId="0" borderId="0" xfId="0" quotePrefix="1" applyFon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29" applyNumberFormat="1" applyFont="1" applyFill="1" applyBorder="1" applyAlignment="1" applyProtection="1">
      <alignment vertical="center" wrapText="1"/>
      <protection locked="0"/>
    </xf>
    <xf numFmtId="0" fontId="4" fillId="0" borderId="9" xfId="0" quotePrefix="1" applyFont="1" applyFill="1" applyBorder="1" applyAlignment="1" applyProtection="1">
      <alignment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quotePrefix="1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10" fontId="4" fillId="0" borderId="14" xfId="29" applyNumberFormat="1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vertical="center" wrapText="1"/>
      <protection locked="0"/>
    </xf>
    <xf numFmtId="0" fontId="4" fillId="0" borderId="17" xfId="0" quotePrefix="1" applyFont="1" applyFill="1" applyBorder="1" applyAlignment="1" applyProtection="1">
      <alignment vertical="center" wrapText="1"/>
      <protection locked="0"/>
    </xf>
    <xf numFmtId="0" fontId="4" fillId="0" borderId="17" xfId="0" quotePrefix="1" applyFont="1" applyFill="1" applyBorder="1" applyAlignment="1" applyProtection="1">
      <alignment horizontal="center" vertical="center" wrapText="1"/>
      <protection locked="0"/>
    </xf>
    <xf numFmtId="4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18" xfId="29" applyNumberFormat="1" applyFont="1" applyFill="1" applyBorder="1" applyAlignment="1" applyProtection="1">
      <alignment horizontal="righ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20" xfId="0" quotePrefix="1" applyFont="1" applyFill="1" applyBorder="1" applyAlignment="1" applyProtection="1">
      <alignment vertical="center" wrapText="1"/>
      <protection locked="0"/>
    </xf>
    <xf numFmtId="0" fontId="4" fillId="0" borderId="20" xfId="0" quotePrefix="1" applyFont="1" applyFill="1" applyBorder="1" applyAlignment="1" applyProtection="1">
      <alignment horizontal="center" vertical="center" wrapText="1"/>
      <protection locked="0"/>
    </xf>
    <xf numFmtId="4" fontId="4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0" xfId="0" applyNumberFormat="1" applyFont="1" applyFill="1" applyBorder="1" applyAlignment="1" applyProtection="1">
      <alignment horizontal="center" vertical="center" wrapText="1"/>
      <protection locked="0"/>
    </xf>
  </cellXfs>
  <cellStyles count="31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2608490</xdr:colOff>
      <xdr:row>16</xdr:row>
      <xdr:rowOff>9345</xdr:rowOff>
    </xdr:from>
    <xdr:to>
      <xdr:col>8</xdr:col>
      <xdr:colOff>258537</xdr:colOff>
      <xdr:row>21</xdr:row>
      <xdr:rowOff>25031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3633" y="4975952"/>
          <a:ext cx="8807904" cy="96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GridLines="0" tabSelected="1" zoomScaleNormal="100" workbookViewId="0">
      <selection activeCell="E5" sqref="E5"/>
    </sheetView>
  </sheetViews>
  <sheetFormatPr baseColWidth="10" defaultRowHeight="15" x14ac:dyDescent="0.25"/>
  <cols>
    <col min="1" max="1" width="21.140625" customWidth="1"/>
    <col min="2" max="2" width="48.7109375" bestFit="1" customWidth="1"/>
    <col min="3" max="3" width="6.42578125" bestFit="1" customWidth="1"/>
    <col min="4" max="4" width="35" bestFit="1" customWidth="1"/>
    <col min="5" max="5" width="16.140625" bestFit="1" customWidth="1"/>
    <col min="6" max="6" width="24.28515625" bestFit="1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140625" customWidth="1"/>
    <col min="14" max="14" width="10.85546875" customWidth="1"/>
  </cols>
  <sheetData>
    <row r="1" spans="1:17" s="5" customFormat="1" ht="61.5" customHeight="1" x14ac:dyDescent="0.2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</row>
    <row r="2" spans="1:17" s="5" customFormat="1" ht="11.25" x14ac:dyDescent="0.2">
      <c r="A2" s="1"/>
      <c r="B2" s="6"/>
      <c r="C2" s="7"/>
      <c r="D2" s="1"/>
      <c r="E2" s="1"/>
      <c r="F2" s="8"/>
      <c r="G2" s="9"/>
      <c r="H2" s="10" t="s">
        <v>0</v>
      </c>
      <c r="I2" s="11"/>
      <c r="J2" s="55" t="s">
        <v>1</v>
      </c>
      <c r="K2" s="56"/>
      <c r="L2" s="56"/>
      <c r="M2" s="57"/>
      <c r="N2" s="58" t="s">
        <v>2</v>
      </c>
      <c r="O2" s="59"/>
      <c r="P2" s="60" t="s">
        <v>3</v>
      </c>
      <c r="Q2" s="61"/>
    </row>
    <row r="3" spans="1:17" s="5" customFormat="1" ht="22.5" x14ac:dyDescent="0.2">
      <c r="A3" s="2" t="s">
        <v>4</v>
      </c>
      <c r="B3" s="1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13" t="s">
        <v>7</v>
      </c>
      <c r="H3" s="13" t="s">
        <v>8</v>
      </c>
      <c r="I3" s="13" t="s">
        <v>9</v>
      </c>
      <c r="J3" s="14" t="s">
        <v>10</v>
      </c>
      <c r="K3" s="14" t="s">
        <v>8</v>
      </c>
      <c r="L3" s="14" t="s">
        <v>11</v>
      </c>
      <c r="M3" s="14" t="s">
        <v>12</v>
      </c>
      <c r="N3" s="15" t="s">
        <v>13</v>
      </c>
      <c r="O3" s="15" t="s">
        <v>14</v>
      </c>
      <c r="P3" s="3" t="s">
        <v>15</v>
      </c>
      <c r="Q3" s="3" t="s">
        <v>16</v>
      </c>
    </row>
    <row r="4" spans="1:17" s="23" customFormat="1" ht="50.1" customHeight="1" x14ac:dyDescent="0.2">
      <c r="A4" s="40" t="s">
        <v>21</v>
      </c>
      <c r="B4" s="17" t="s">
        <v>28</v>
      </c>
      <c r="C4" s="17" t="s">
        <v>22</v>
      </c>
      <c r="D4" s="16" t="s">
        <v>31</v>
      </c>
      <c r="E4" s="18" t="s">
        <v>23</v>
      </c>
      <c r="F4" s="37" t="s">
        <v>29</v>
      </c>
      <c r="G4" s="20">
        <v>0</v>
      </c>
      <c r="H4" s="20">
        <v>488010.15</v>
      </c>
      <c r="I4" s="20">
        <v>135958.72</v>
      </c>
      <c r="J4" s="38">
        <v>0</v>
      </c>
      <c r="K4" s="38">
        <v>23</v>
      </c>
      <c r="L4" s="38">
        <f>12+8+2</f>
        <v>22</v>
      </c>
      <c r="M4" s="16" t="s">
        <v>17</v>
      </c>
      <c r="N4" s="21">
        <f>IF(G4&gt;0,I4/G4,0)</f>
        <v>0</v>
      </c>
      <c r="O4" s="21">
        <f>IF(H4&gt;0,I4/H4,0)</f>
        <v>0.27859813981328052</v>
      </c>
      <c r="P4" s="21">
        <f>IF(J4=0,0,L4/J4)</f>
        <v>0</v>
      </c>
      <c r="Q4" s="41">
        <f>IF(L4=0,0,L4/K4)</f>
        <v>0.95652173913043481</v>
      </c>
    </row>
    <row r="5" spans="1:17" s="23" customFormat="1" ht="50.1" customHeight="1" x14ac:dyDescent="0.2">
      <c r="A5" s="42" t="s">
        <v>24</v>
      </c>
      <c r="B5" s="35" t="s">
        <v>34</v>
      </c>
      <c r="C5" s="35" t="s">
        <v>25</v>
      </c>
      <c r="D5" s="34" t="s">
        <v>32</v>
      </c>
      <c r="E5" s="30" t="s">
        <v>23</v>
      </c>
      <c r="F5" s="19" t="s">
        <v>29</v>
      </c>
      <c r="G5" s="36">
        <v>90875</v>
      </c>
      <c r="H5" s="36">
        <v>90875</v>
      </c>
      <c r="I5" s="36">
        <v>0</v>
      </c>
      <c r="J5" s="39">
        <v>4</v>
      </c>
      <c r="K5" s="39">
        <v>4</v>
      </c>
      <c r="L5" s="39">
        <v>0</v>
      </c>
      <c r="M5" s="34" t="s">
        <v>17</v>
      </c>
      <c r="N5" s="22">
        <f>IF(G5&gt;0,I5/G5,0)</f>
        <v>0</v>
      </c>
      <c r="O5" s="22">
        <f>IF(H5&gt;0,I5/H5,0)</f>
        <v>0</v>
      </c>
      <c r="P5" s="22">
        <f>IF(J5=0,0,L5/J5)</f>
        <v>0</v>
      </c>
      <c r="Q5" s="41">
        <f>IF(L5=0,0,L5/K5)</f>
        <v>0</v>
      </c>
    </row>
    <row r="6" spans="1:17" s="23" customFormat="1" ht="50.1" customHeight="1" x14ac:dyDescent="0.2">
      <c r="A6" s="42" t="s">
        <v>21</v>
      </c>
      <c r="B6" s="35" t="s">
        <v>28</v>
      </c>
      <c r="C6" s="35" t="s">
        <v>26</v>
      </c>
      <c r="D6" s="34" t="s">
        <v>30</v>
      </c>
      <c r="E6" s="30" t="s">
        <v>23</v>
      </c>
      <c r="F6" s="19" t="s">
        <v>29</v>
      </c>
      <c r="G6" s="36">
        <v>0</v>
      </c>
      <c r="H6" s="36">
        <v>55779.76</v>
      </c>
      <c r="I6" s="36">
        <v>55779.76</v>
      </c>
      <c r="J6" s="39">
        <v>0</v>
      </c>
      <c r="K6" s="39">
        <v>1</v>
      </c>
      <c r="L6" s="39">
        <v>1</v>
      </c>
      <c r="M6" s="34" t="s">
        <v>17</v>
      </c>
      <c r="N6" s="22">
        <f>IF(G6&gt;0,I6/G6,0)</f>
        <v>0</v>
      </c>
      <c r="O6" s="22">
        <f>IF(H6&gt;0,I6/H6,0)</f>
        <v>1</v>
      </c>
      <c r="P6" s="22">
        <f>IF(J6=0,0,L6/J6)</f>
        <v>0</v>
      </c>
      <c r="Q6" s="41">
        <f>IF(L6=0,0,L6/K6)</f>
        <v>1</v>
      </c>
    </row>
    <row r="7" spans="1:17" s="23" customFormat="1" ht="50.1" customHeight="1" x14ac:dyDescent="0.2">
      <c r="A7" s="62" t="s">
        <v>37</v>
      </c>
      <c r="B7" s="63" t="s">
        <v>41</v>
      </c>
      <c r="C7" s="63">
        <v>5410</v>
      </c>
      <c r="D7" s="64" t="s">
        <v>39</v>
      </c>
      <c r="E7" s="65" t="s">
        <v>36</v>
      </c>
      <c r="F7" s="66" t="s">
        <v>43</v>
      </c>
      <c r="G7" s="67">
        <v>0</v>
      </c>
      <c r="H7" s="67">
        <v>745624</v>
      </c>
      <c r="I7" s="67">
        <v>0</v>
      </c>
      <c r="J7" s="68">
        <v>0</v>
      </c>
      <c r="K7" s="68">
        <v>1</v>
      </c>
      <c r="L7" s="68">
        <v>0</v>
      </c>
      <c r="M7" s="34" t="s">
        <v>17</v>
      </c>
      <c r="N7" s="22">
        <f t="shared" ref="N7:N8" si="0">IF(G7&gt;0,I7/G7,0)</f>
        <v>0</v>
      </c>
      <c r="O7" s="22">
        <f t="shared" ref="O7:O8" si="1">IF(H7&gt;0,I7/H7,0)</f>
        <v>0</v>
      </c>
      <c r="P7" s="22">
        <f t="shared" ref="P7:P8" si="2">IF(J7=0,0,L7/J7)</f>
        <v>0</v>
      </c>
      <c r="Q7" s="41">
        <f t="shared" ref="Q7:Q8" si="3">IF(L7=0,0,L7/K7)</f>
        <v>0</v>
      </c>
    </row>
    <row r="8" spans="1:17" s="23" customFormat="1" ht="50.1" customHeight="1" x14ac:dyDescent="0.2">
      <c r="A8" s="62" t="s">
        <v>38</v>
      </c>
      <c r="B8" s="63" t="s">
        <v>42</v>
      </c>
      <c r="C8" s="63">
        <v>5410</v>
      </c>
      <c r="D8" s="64" t="s">
        <v>40</v>
      </c>
      <c r="E8" s="65" t="s">
        <v>23</v>
      </c>
      <c r="F8" s="19" t="s">
        <v>29</v>
      </c>
      <c r="G8" s="67">
        <v>0</v>
      </c>
      <c r="H8" s="67">
        <v>890000</v>
      </c>
      <c r="I8" s="67">
        <v>0</v>
      </c>
      <c r="J8" s="68">
        <v>0</v>
      </c>
      <c r="K8" s="68">
        <v>1</v>
      </c>
      <c r="L8" s="68">
        <v>0</v>
      </c>
      <c r="M8" s="34" t="s">
        <v>17</v>
      </c>
      <c r="N8" s="22">
        <f t="shared" si="0"/>
        <v>0</v>
      </c>
      <c r="O8" s="22">
        <f t="shared" si="1"/>
        <v>0</v>
      </c>
      <c r="P8" s="22">
        <f t="shared" si="2"/>
        <v>0</v>
      </c>
      <c r="Q8" s="41">
        <f t="shared" si="3"/>
        <v>0</v>
      </c>
    </row>
    <row r="9" spans="1:17" s="23" customFormat="1" ht="50.1" customHeight="1" x14ac:dyDescent="0.2">
      <c r="A9" s="43" t="s">
        <v>24</v>
      </c>
      <c r="B9" s="44" t="s">
        <v>34</v>
      </c>
      <c r="C9" s="44" t="s">
        <v>27</v>
      </c>
      <c r="D9" s="45" t="s">
        <v>33</v>
      </c>
      <c r="E9" s="46" t="s">
        <v>23</v>
      </c>
      <c r="F9" s="47" t="s">
        <v>29</v>
      </c>
      <c r="G9" s="48">
        <v>100000</v>
      </c>
      <c r="H9" s="48">
        <v>100000</v>
      </c>
      <c r="I9" s="48">
        <v>0</v>
      </c>
      <c r="J9" s="49">
        <v>45</v>
      </c>
      <c r="K9" s="49">
        <v>45</v>
      </c>
      <c r="L9" s="49">
        <v>0</v>
      </c>
      <c r="M9" s="45" t="s">
        <v>17</v>
      </c>
      <c r="N9" s="50">
        <f>IF(G9&gt;0,I9/G9,0)</f>
        <v>0</v>
      </c>
      <c r="O9" s="50">
        <f>IF(H9&gt;0,I9/H9,0)</f>
        <v>0</v>
      </c>
      <c r="P9" s="50">
        <f>IF(J9=0,0,L9/J9)</f>
        <v>0</v>
      </c>
      <c r="Q9" s="51">
        <f>IF(L9=0,0,L9/K9)</f>
        <v>0</v>
      </c>
    </row>
    <row r="10" spans="1:17" s="23" customFormat="1" ht="15.75" x14ac:dyDescent="0.2">
      <c r="A10" s="24"/>
      <c r="B10" s="25"/>
      <c r="C10" s="25"/>
      <c r="D10" s="24"/>
      <c r="E10" s="26"/>
      <c r="F10" s="27"/>
      <c r="G10" s="31">
        <f>SUM(G4:G9)</f>
        <v>190875</v>
      </c>
      <c r="H10" s="32">
        <f>SUM(H4:H9)</f>
        <v>2370288.91</v>
      </c>
      <c r="I10" s="33">
        <f>SUM(I4:I9)</f>
        <v>191738.48</v>
      </c>
      <c r="J10" s="25"/>
      <c r="K10" s="25"/>
      <c r="L10" s="25"/>
      <c r="M10" s="24"/>
      <c r="N10" s="28"/>
      <c r="O10" s="28"/>
      <c r="P10" s="29"/>
      <c r="Q10" s="29"/>
    </row>
    <row r="11" spans="1:17" x14ac:dyDescent="0.25">
      <c r="P11" s="4"/>
      <c r="Q11" s="4"/>
    </row>
  </sheetData>
  <mergeCells count="4">
    <mergeCell ref="A1:Q1"/>
    <mergeCell ref="J2:M2"/>
    <mergeCell ref="N2:O2"/>
    <mergeCell ref="P2:Q2"/>
  </mergeCells>
  <dataValidations count="1">
    <dataValidation allowBlank="1" showErrorMessage="1" prompt="Clave asignada al programa/proyecto" sqref="A2:A3"/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CLAGUILARO-PC</cp:lastModifiedBy>
  <cp:lastPrinted>2025-05-02T18:14:04Z</cp:lastPrinted>
  <dcterms:created xsi:type="dcterms:W3CDTF">2023-06-21T19:35:53Z</dcterms:created>
  <dcterms:modified xsi:type="dcterms:W3CDTF">2025-07-22T15:58:08Z</dcterms:modified>
</cp:coreProperties>
</file>