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3. Información Programática\12. Diciembre\"/>
    </mc:Choice>
  </mc:AlternateContent>
  <bookViews>
    <workbookView xWindow="0" yWindow="0" windowWidth="19200" windowHeight="7050"/>
  </bookViews>
  <sheets>
    <sheet name="PyPI" sheetId="1" r:id="rId1"/>
  </sheets>
  <definedNames>
    <definedName name="_xlnm.Print_Area" localSheetId="0">PyPI!$A$1:$Q$29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Q10" i="1" s="1"/>
  <c r="P10" i="1"/>
  <c r="I11" i="1"/>
  <c r="J11" i="1" s="1"/>
  <c r="P11" i="1"/>
  <c r="I12" i="1"/>
  <c r="J12" i="1"/>
  <c r="O12" i="1" s="1"/>
  <c r="P12" i="1"/>
  <c r="I13" i="1"/>
  <c r="J13" i="1" s="1"/>
  <c r="O13" i="1" s="1"/>
  <c r="J14" i="1"/>
  <c r="O14" i="1"/>
  <c r="H16" i="1"/>
  <c r="K16" i="1"/>
  <c r="L16" i="1"/>
  <c r="M16" i="1"/>
  <c r="N16" i="1"/>
  <c r="Q11" i="1" l="1"/>
  <c r="O11" i="1"/>
  <c r="J16" i="1"/>
  <c r="Q12" i="1"/>
  <c r="O10" i="1"/>
  <c r="I16" i="1"/>
  <c r="O16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<sst xmlns="http://schemas.openxmlformats.org/spreadsheetml/2006/main" count="54" uniqueCount="44">
  <si>
    <t>Director Administrativo</t>
  </si>
  <si>
    <t>Director General</t>
  </si>
  <si>
    <t>C.P. Carlos Pineda Gómez</t>
  </si>
  <si>
    <t>Lic. José Gustavo Saldívar Bautista</t>
  </si>
  <si>
    <t>Bajo protesta de decir verdad declaramos que los Estados Financieros y sus Notas son razonablemente correctos y responsabilidad del emisor</t>
  </si>
  <si>
    <t>Total del Gasto</t>
  </si>
  <si>
    <t>N/A</t>
  </si>
  <si>
    <t>0101</t>
  </si>
  <si>
    <t>FORTALECIMIENTO TECNOLOGICO DEL CECCEG</t>
  </si>
  <si>
    <t>Q0318</t>
  </si>
  <si>
    <t>PROYECTO DE INVERSION</t>
  </si>
  <si>
    <t>FORTALECIMIENTO INSTITUCIONAL DEL CECCEG</t>
  </si>
  <si>
    <t>Q0317</t>
  </si>
  <si>
    <t>EVALUACIONES</t>
  </si>
  <si>
    <t>P0712</t>
  </si>
  <si>
    <t>ADMINISTRACION</t>
  </si>
  <si>
    <t>MANDO</t>
  </si>
  <si>
    <t>G2040</t>
  </si>
  <si>
    <t>GESTION</t>
  </si>
  <si>
    <t>G1005</t>
  </si>
  <si>
    <t>5/3</t>
  </si>
  <si>
    <t>5/1</t>
  </si>
  <si>
    <t>8 = ( 3 - 6 )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</si>
  <si>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</si>
  <si>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</si>
  <si>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</si>
  <si>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</si>
  <si>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</si>
  <si>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</si>
  <si>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</si>
  <si>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</si>
  <si>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</si>
  <si>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</si>
  <si>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</si>
  <si>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</si>
  <si>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</si>
  <si>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</si>
  <si>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</si>
  <si>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</si>
  <si>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</si>
  <si>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CENTRO DE EVALUACIÓN Y CONTROL DE CONFIANZA DEL ESTADO DE GUANAJUATO</t>
  </si>
  <si>
    <t>Ente Público:</t>
  </si>
  <si>
    <t>Del 1 de Enero al 31 de Diciembre de 2018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</si>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</sst>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 applyAlignmen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0" fontId="4" fillId="2" borderId="0" xfId="0" applyFont="1" applyFill="1"/>
    <xf numFmtId="164" fontId="2" fillId="2" borderId="0" xfId="0" applyNumberFormat="1" applyFont="1" applyFill="1"/>
    <xf numFmtId="0" fontId="5" fillId="0" borderId="0" xfId="0" applyFont="1"/>
    <xf numFmtId="9" fontId="5" fillId="2" borderId="3" xfId="1" applyFont="1" applyFill="1" applyBorder="1" applyAlignment="1">
      <alignment horizontal="center"/>
    </xf>
    <xf numFmtId="9" fontId="5" fillId="2" borderId="4" xfId="1" applyFont="1" applyFill="1" applyBorder="1" applyAlignment="1">
      <alignment horizontal="center"/>
    </xf>
    <xf numFmtId="39" fontId="5" fillId="2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 indent="3"/>
    </xf>
    <xf numFmtId="0" fontId="5" fillId="2" borderId="6" xfId="0" applyFont="1" applyFill="1" applyBorder="1" applyAlignment="1">
      <alignment horizontal="left" vertical="center" wrapText="1" indent="3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/>
    <xf numFmtId="9" fontId="2" fillId="0" borderId="7" xfId="1" applyFont="1" applyBorder="1"/>
    <xf numFmtId="9" fontId="2" fillId="2" borderId="7" xfId="1" applyFont="1" applyFill="1" applyBorder="1"/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9" fontId="2" fillId="2" borderId="7" xfId="1" applyFont="1" applyFill="1" applyBorder="1" applyAlignment="1">
      <alignment horizontal="center" vertical="center"/>
    </xf>
    <xf numFmtId="40" fontId="2" fillId="2" borderId="7" xfId="0" applyNumberFormat="1" applyFont="1" applyFill="1" applyBorder="1" applyAlignment="1">
      <alignment horizontal="right" vertical="center" wrapText="1"/>
    </xf>
    <xf numFmtId="39" fontId="2" fillId="2" borderId="7" xfId="0" applyNumberFormat="1" applyFont="1" applyFill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justify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9" fontId="2" fillId="2" borderId="7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9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2" xfId="0" applyFont="1" applyFill="1" applyBorder="1"/>
    <xf numFmtId="0" fontId="2" fillId="2" borderId="2" xfId="0" applyFont="1" applyFill="1" applyBorder="1"/>
    <xf numFmtId="0" fontId="6" fillId="2" borderId="2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8"/>
  <sheetViews>
    <sheetView showGridLines="0" tabSelected="1" view="pageBreakPreview" zoomScale="85" zoomScaleNormal="85" zoomScaleSheetLayoutView="85" workbookViewId="0">
      <selection activeCell="D23" sqref="D23"/>
    </sheetView>
  </sheetViews>
  <sheetFormatPr baseColWidth="10" defaultColWidth="11.453125" defaultRowHeight="12.5" x14ac:dyDescent="0.25"/>
  <cols>
    <col min="1" max="1" width="3" style="2" customWidth="1"/>
    <col min="2" max="3" width="3.7265625" style="1" customWidth="1"/>
    <col min="4" max="4" width="29.453125" style="1" customWidth="1"/>
    <col min="5" max="5" width="12.7265625" style="1" customWidth="1"/>
    <col min="6" max="6" width="14.453125" style="1" customWidth="1"/>
    <col min="7" max="7" width="12.453125" style="1" customWidth="1"/>
    <col min="8" max="15" width="14.54296875" style="1" customWidth="1"/>
    <col min="16" max="16" width="14.54296875" style="2" customWidth="1"/>
    <col min="17" max="17" width="14" style="1" customWidth="1"/>
    <col min="18" max="16384" width="11.453125" style="1"/>
  </cols>
  <sheetData>
    <row r="1" spans="1:17" ht="6" customHeigh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3.5" customHeight="1" x14ac:dyDescent="0.3">
      <c r="B2" s="69" t="s">
        <v>43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0.25" customHeight="1" x14ac:dyDescent="0.3">
      <c r="B3" s="69" t="s">
        <v>42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2" customFormat="1" ht="8.25" customHeight="1" x14ac:dyDescent="0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7" s="2" customFormat="1" ht="24" customHeight="1" x14ac:dyDescent="0.3">
      <c r="F5" s="68" t="s">
        <v>41</v>
      </c>
      <c r="G5" s="67" t="s">
        <v>40</v>
      </c>
      <c r="H5" s="67"/>
      <c r="I5" s="67"/>
      <c r="J5" s="67"/>
      <c r="K5" s="67"/>
      <c r="L5" s="66"/>
      <c r="M5" s="66"/>
      <c r="N5" s="65"/>
      <c r="O5" s="64"/>
    </row>
    <row r="6" spans="1:17" s="2" customFormat="1" ht="8.25" customHeight="1" x14ac:dyDescent="0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7" ht="15" customHeight="1" x14ac:dyDescent="0.3">
      <c r="B7" s="63" t="s">
        <v>39</v>
      </c>
      <c r="C7" s="62"/>
      <c r="D7" s="61"/>
      <c r="E7" s="59" t="s">
        <v>38</v>
      </c>
      <c r="F7" s="60"/>
      <c r="G7" s="59" t="s">
        <v>37</v>
      </c>
      <c r="H7" s="58" t="s">
        <v>36</v>
      </c>
      <c r="I7" s="57"/>
      <c r="J7" s="57"/>
      <c r="K7" s="57"/>
      <c r="L7" s="57"/>
      <c r="M7" s="57"/>
      <c r="N7" s="56"/>
      <c r="O7" s="48" t="s">
        <v>35</v>
      </c>
      <c r="P7" s="55" t="s">
        <v>34</v>
      </c>
      <c r="Q7" s="54"/>
    </row>
    <row r="8" spans="1:17" ht="26" x14ac:dyDescent="0.3">
      <c r="B8" s="53"/>
      <c r="C8" s="52"/>
      <c r="D8" s="51"/>
      <c r="E8" s="49"/>
      <c r="F8" s="50" t="s">
        <v>33</v>
      </c>
      <c r="G8" s="49"/>
      <c r="H8" s="41" t="s">
        <v>32</v>
      </c>
      <c r="I8" s="41" t="s">
        <v>31</v>
      </c>
      <c r="J8" s="41" t="s">
        <v>30</v>
      </c>
      <c r="K8" s="41" t="s">
        <v>29</v>
      </c>
      <c r="L8" s="41" t="s">
        <v>28</v>
      </c>
      <c r="M8" s="41" t="s">
        <v>27</v>
      </c>
      <c r="N8" s="41" t="s">
        <v>26</v>
      </c>
      <c r="O8" s="48"/>
      <c r="P8" s="47" t="s">
        <v>25</v>
      </c>
      <c r="Q8" s="47" t="s">
        <v>24</v>
      </c>
    </row>
    <row r="9" spans="1:17" ht="15.75" customHeight="1" x14ac:dyDescent="0.25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23</v>
      </c>
      <c r="K9" s="41">
        <v>4</v>
      </c>
      <c r="L9" s="41">
        <v>5</v>
      </c>
      <c r="M9" s="41">
        <v>6</v>
      </c>
      <c r="N9" s="41">
        <v>7</v>
      </c>
      <c r="O9" s="41" t="s">
        <v>22</v>
      </c>
      <c r="P9" s="40" t="s">
        <v>21</v>
      </c>
      <c r="Q9" s="40" t="s">
        <v>20</v>
      </c>
    </row>
    <row r="10" spans="1:17" ht="15" customHeight="1" x14ac:dyDescent="0.25">
      <c r="B10" s="39"/>
      <c r="C10" s="34" t="s">
        <v>15</v>
      </c>
      <c r="D10" s="33"/>
      <c r="E10" s="32" t="s">
        <v>19</v>
      </c>
      <c r="F10" s="31" t="s">
        <v>18</v>
      </c>
      <c r="G10" s="30" t="s">
        <v>7</v>
      </c>
      <c r="H10" s="29">
        <v>15814763.810000001</v>
      </c>
      <c r="I10" s="29">
        <f>4368870.07-5538455.19</f>
        <v>-1169585.1200000001</v>
      </c>
      <c r="J10" s="29">
        <f>+H10+I10</f>
        <v>14645178.690000001</v>
      </c>
      <c r="K10" s="29"/>
      <c r="L10" s="29">
        <v>30978.44</v>
      </c>
      <c r="M10" s="29">
        <v>14620010.869999999</v>
      </c>
      <c r="N10" s="29">
        <v>14589032.43</v>
      </c>
      <c r="O10" s="28">
        <f>+J10-M10</f>
        <v>25167.820000002161</v>
      </c>
      <c r="P10" s="36">
        <f>L10/H10</f>
        <v>1.9588303924217756E-3</v>
      </c>
      <c r="Q10" s="36">
        <f>L10/J10</f>
        <v>2.1152654164030547E-3</v>
      </c>
    </row>
    <row r="11" spans="1:17" x14ac:dyDescent="0.25">
      <c r="B11" s="35"/>
      <c r="C11" s="34" t="s">
        <v>15</v>
      </c>
      <c r="D11" s="33"/>
      <c r="E11" s="32" t="s">
        <v>17</v>
      </c>
      <c r="F11" s="37" t="s">
        <v>16</v>
      </c>
      <c r="G11" s="30" t="s">
        <v>7</v>
      </c>
      <c r="H11" s="29">
        <v>3585616.49</v>
      </c>
      <c r="I11" s="38">
        <f>21648074.79-3475904.55</f>
        <v>18172170.239999998</v>
      </c>
      <c r="J11" s="29">
        <f>+H11+I11</f>
        <v>21757786.729999997</v>
      </c>
      <c r="K11" s="38"/>
      <c r="L11" s="38">
        <v>7744.61</v>
      </c>
      <c r="M11" s="38">
        <v>3333294.79</v>
      </c>
      <c r="N11" s="38">
        <v>3325550.18</v>
      </c>
      <c r="O11" s="28">
        <f>+J11-M11</f>
        <v>18424491.939999998</v>
      </c>
      <c r="P11" s="36">
        <f>L11/H11</f>
        <v>2.159910303179133E-3</v>
      </c>
      <c r="Q11" s="36">
        <f>L11/J11</f>
        <v>3.5594659034512933E-4</v>
      </c>
    </row>
    <row r="12" spans="1:17" ht="25" x14ac:dyDescent="0.25">
      <c r="B12" s="35"/>
      <c r="C12" s="34" t="s">
        <v>15</v>
      </c>
      <c r="D12" s="33"/>
      <c r="E12" s="32" t="s">
        <v>14</v>
      </c>
      <c r="F12" s="37" t="s">
        <v>13</v>
      </c>
      <c r="G12" s="30" t="s">
        <v>7</v>
      </c>
      <c r="H12" s="29">
        <v>72988856.870000005</v>
      </c>
      <c r="I12" s="29">
        <f>23170108.81-20386220.18</f>
        <v>2783888.629999999</v>
      </c>
      <c r="J12" s="29">
        <f>+H12+I12</f>
        <v>75772745.5</v>
      </c>
      <c r="K12" s="29"/>
      <c r="L12" s="29">
        <v>154892.17000000001</v>
      </c>
      <c r="M12" s="29">
        <v>75657957.019999996</v>
      </c>
      <c r="N12" s="29">
        <v>75503064.849999994</v>
      </c>
      <c r="O12" s="28">
        <f>+J12-M12</f>
        <v>114788.48000000417</v>
      </c>
      <c r="P12" s="36">
        <f>L12/H12</f>
        <v>2.1221344824714473E-3</v>
      </c>
      <c r="Q12" s="36">
        <f>L12/J12</f>
        <v>2.0441673187096012E-3</v>
      </c>
    </row>
    <row r="13" spans="1:17" ht="50" x14ac:dyDescent="0.25">
      <c r="B13" s="35"/>
      <c r="C13" s="34" t="s">
        <v>10</v>
      </c>
      <c r="D13" s="33"/>
      <c r="E13" s="32" t="s">
        <v>12</v>
      </c>
      <c r="F13" s="31" t="s">
        <v>11</v>
      </c>
      <c r="G13" s="30" t="s">
        <v>7</v>
      </c>
      <c r="H13" s="29">
        <v>0</v>
      </c>
      <c r="I13" s="29">
        <f>4039139.72-1034474.14</f>
        <v>3004665.58</v>
      </c>
      <c r="J13" s="29">
        <f>+H13+I13</f>
        <v>3004665.58</v>
      </c>
      <c r="K13" s="29"/>
      <c r="L13" s="29">
        <v>0</v>
      </c>
      <c r="M13" s="29">
        <v>3004665.58</v>
      </c>
      <c r="N13" s="29">
        <v>4665.58</v>
      </c>
      <c r="O13" s="28">
        <f>+J13-M13</f>
        <v>0</v>
      </c>
      <c r="P13" s="27" t="s">
        <v>6</v>
      </c>
      <c r="Q13" s="27" t="s">
        <v>6</v>
      </c>
    </row>
    <row r="14" spans="1:17" ht="50" x14ac:dyDescent="0.25">
      <c r="B14" s="35"/>
      <c r="C14" s="34" t="s">
        <v>10</v>
      </c>
      <c r="D14" s="33"/>
      <c r="E14" s="32" t="s">
        <v>9</v>
      </c>
      <c r="F14" s="31" t="s">
        <v>8</v>
      </c>
      <c r="G14" s="30" t="s">
        <v>7</v>
      </c>
      <c r="H14" s="29">
        <v>0</v>
      </c>
      <c r="I14" s="29">
        <v>0</v>
      </c>
      <c r="J14" s="29">
        <f>+H14+I14</f>
        <v>0</v>
      </c>
      <c r="K14" s="29"/>
      <c r="L14" s="29">
        <v>0</v>
      </c>
      <c r="M14" s="29">
        <v>0</v>
      </c>
      <c r="N14" s="29">
        <v>0</v>
      </c>
      <c r="O14" s="28">
        <f>+J14-L14</f>
        <v>0</v>
      </c>
      <c r="P14" s="27" t="s">
        <v>6</v>
      </c>
      <c r="Q14" s="27" t="s">
        <v>6</v>
      </c>
    </row>
    <row r="15" spans="1:17" x14ac:dyDescent="0.25">
      <c r="B15" s="26"/>
      <c r="C15" s="25"/>
      <c r="D15" s="24"/>
      <c r="E15" s="23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20"/>
    </row>
    <row r="16" spans="1:17" s="11" customFormat="1" ht="13" x14ac:dyDescent="0.3">
      <c r="A16" s="19"/>
      <c r="B16" s="18"/>
      <c r="C16" s="17" t="s">
        <v>5</v>
      </c>
      <c r="D16" s="16"/>
      <c r="E16" s="15"/>
      <c r="F16" s="15"/>
      <c r="G16" s="15"/>
      <c r="H16" s="14">
        <f>SUM(H10:H15)</f>
        <v>92389237.170000002</v>
      </c>
      <c r="I16" s="14">
        <f>SUM(I10:I15)</f>
        <v>22791139.329999998</v>
      </c>
      <c r="J16" s="14">
        <f>SUM(J10:J15)</f>
        <v>115180376.5</v>
      </c>
      <c r="K16" s="14">
        <f>SUM(K10:K15)</f>
        <v>0</v>
      </c>
      <c r="L16" s="14">
        <f>SUM(L10:L15)</f>
        <v>193615.22</v>
      </c>
      <c r="M16" s="14">
        <f>SUM(M10:M15)</f>
        <v>96615928.25999999</v>
      </c>
      <c r="N16" s="14">
        <f>SUM(N10:N15)</f>
        <v>93422313.039999992</v>
      </c>
      <c r="O16" s="14">
        <f>SUM(O10:O15)</f>
        <v>18564448.240000002</v>
      </c>
      <c r="P16" s="13"/>
      <c r="Q16" s="12"/>
    </row>
    <row r="17" spans="2:1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0"/>
      <c r="M17" s="2"/>
      <c r="N17" s="2"/>
      <c r="O17" s="2"/>
    </row>
    <row r="18" spans="2:17" x14ac:dyDescent="0.25">
      <c r="B18" s="9" t="s">
        <v>4</v>
      </c>
      <c r="G18" s="2"/>
      <c r="H18" s="2"/>
      <c r="I18" s="2"/>
      <c r="J18" s="2"/>
      <c r="K18" s="2"/>
      <c r="L18" s="2"/>
      <c r="M18" s="2"/>
      <c r="N18" s="2"/>
      <c r="O18" s="2"/>
    </row>
    <row r="19" spans="2:17" x14ac:dyDescent="0.25">
      <c r="H19" s="8"/>
      <c r="I19" s="8"/>
      <c r="J19" s="8"/>
      <c r="K19" s="8"/>
      <c r="L19" s="8"/>
      <c r="M19" s="8"/>
      <c r="N19" s="8"/>
      <c r="O19" s="8"/>
      <c r="P19" s="8"/>
      <c r="Q19" s="8"/>
    </row>
    <row r="26" spans="2:17" x14ac:dyDescent="0.25">
      <c r="D26" s="7"/>
      <c r="E26" s="7"/>
      <c r="F26" s="7"/>
      <c r="H26" s="6"/>
      <c r="I26" s="6"/>
      <c r="J26" s="6"/>
      <c r="K26" s="7"/>
      <c r="L26" s="7"/>
      <c r="M26" s="7"/>
      <c r="N26" s="7"/>
      <c r="O26" s="6"/>
    </row>
    <row r="27" spans="2:17" x14ac:dyDescent="0.25">
      <c r="D27" s="5" t="s">
        <v>3</v>
      </c>
      <c r="E27" s="5"/>
      <c r="F27" s="5"/>
      <c r="H27" s="3"/>
      <c r="I27" s="3"/>
      <c r="J27" s="3"/>
      <c r="K27" s="5" t="s">
        <v>2</v>
      </c>
      <c r="L27" s="5"/>
      <c r="M27" s="5"/>
      <c r="N27" s="5"/>
      <c r="O27" s="3"/>
    </row>
    <row r="28" spans="2:17" x14ac:dyDescent="0.25">
      <c r="D28" s="4" t="s">
        <v>1</v>
      </c>
      <c r="E28" s="4"/>
      <c r="F28" s="4"/>
      <c r="H28" s="3"/>
      <c r="I28" s="3"/>
      <c r="J28" s="3"/>
      <c r="K28" s="4" t="s">
        <v>0</v>
      </c>
      <c r="L28" s="4"/>
      <c r="M28" s="4"/>
      <c r="N28" s="4"/>
      <c r="O28" s="3"/>
    </row>
  </sheetData>
  <mergeCells count="22">
    <mergeCell ref="P16:Q16"/>
    <mergeCell ref="D26:F26"/>
    <mergeCell ref="K26:N26"/>
    <mergeCell ref="D27:F27"/>
    <mergeCell ref="K27:N27"/>
    <mergeCell ref="D28:F28"/>
    <mergeCell ref="K28:N28"/>
    <mergeCell ref="C10:D10"/>
    <mergeCell ref="C11:D11"/>
    <mergeCell ref="C12:D12"/>
    <mergeCell ref="C13:D13"/>
    <mergeCell ref="C14:D14"/>
    <mergeCell ref="C16:D16"/>
    <mergeCell ref="B1:Q1"/>
    <mergeCell ref="B2:Q2"/>
    <mergeCell ref="B3:Q3"/>
    <mergeCell ref="B7:D9"/>
    <mergeCell ref="E7:E9"/>
    <mergeCell ref="G7:G9"/>
    <mergeCell ref="H7:N7"/>
    <mergeCell ref="O7:O8"/>
    <mergeCell ref="P7:Q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7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2019-02-20T19:24:24Z</dcterms:created>
  <dcterms:modified xsi:type="dcterms:W3CDTF">2019-02-20T19:24:38Z</dcterms:modified>
</cp:coreProperties>
</file>