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D70" i="1" s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G56" i="1"/>
  <c r="D56" i="1"/>
  <c r="G55" i="1"/>
  <c r="F55" i="1"/>
  <c r="E55" i="1"/>
  <c r="D55" i="1"/>
  <c r="C55" i="1"/>
  <c r="B55" i="1"/>
  <c r="G54" i="1"/>
  <c r="D54" i="1"/>
  <c r="G53" i="1"/>
  <c r="D53" i="1"/>
  <c r="G52" i="1"/>
  <c r="D52" i="1"/>
  <c r="D50" i="1" s="1"/>
  <c r="G51" i="1"/>
  <c r="D51" i="1"/>
  <c r="G50" i="1"/>
  <c r="F50" i="1"/>
  <c r="F60" i="1" s="1"/>
  <c r="E50" i="1"/>
  <c r="C50" i="1"/>
  <c r="B50" i="1"/>
  <c r="B60" i="1" s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D41" i="1" s="1"/>
  <c r="G41" i="1"/>
  <c r="G60" i="1" s="1"/>
  <c r="F41" i="1"/>
  <c r="E41" i="1"/>
  <c r="E60" i="1" s="1"/>
  <c r="C41" i="1"/>
  <c r="C60" i="1" s="1"/>
  <c r="B41" i="1"/>
  <c r="G36" i="1"/>
  <c r="D36" i="1"/>
  <c r="G35" i="1"/>
  <c r="G34" i="1" s="1"/>
  <c r="D35" i="1"/>
  <c r="F34" i="1"/>
  <c r="E34" i="1"/>
  <c r="D34" i="1"/>
  <c r="C34" i="1"/>
  <c r="B34" i="1"/>
  <c r="G33" i="1"/>
  <c r="G32" i="1" s="1"/>
  <c r="D33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F25" i="1"/>
  <c r="F37" i="1" s="1"/>
  <c r="E25" i="1"/>
  <c r="E37" i="1" s="1"/>
  <c r="D25" i="1"/>
  <c r="D37" i="1" s="1"/>
  <c r="C25" i="1"/>
  <c r="C37" i="1" s="1"/>
  <c r="C65" i="1" s="1"/>
  <c r="B25" i="1"/>
  <c r="B37" i="1" s="1"/>
  <c r="B65" i="1" s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F13" i="1"/>
  <c r="E13" i="1"/>
  <c r="D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38" i="1" l="1"/>
  <c r="F65" i="1"/>
  <c r="G37" i="1"/>
  <c r="G65" i="1" s="1"/>
  <c r="D65" i="1"/>
  <c r="E65" i="1"/>
  <c r="D60" i="1"/>
</calcChain>
</file>

<file path=xl/sharedStrings.xml><?xml version="1.0" encoding="utf-8"?>
<sst xmlns="http://schemas.openxmlformats.org/spreadsheetml/2006/main" count="71" uniqueCount="71">
  <si>
    <t>CENTRO DE EVALUACIÓN Y CONTROL DE CONFIANZA DEL ESTADO DE GUANAJUATO
Estado Analítico de Ingresos Detallado - LDF
al 30 de Junio de 2017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</si>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</sst>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2" fillId="2" borderId="0" xfId="0" applyFont="1" applyFill="1" applyBorder="1" applyAlignment="1">
      <alignment horizontal="center" vertical="center"/>
    </xf>
    <xf numFmtId="0" fontId="4" fillId="2" borderId="4" xfId="0" applyFont="1" applyFill="1" applyBorder="1"/>
    <xf numFmtId="0" fontId="2" fillId="2" borderId="5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/>
    </xf>
    <xf numFmtId="4" fontId="3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2"/>
    </xf>
    <xf numFmtId="4" fontId="5" fillId="3" borderId="6" xfId="0" applyNumberFormat="1" applyFont="1" applyFill="1" applyBorder="1" applyAlignment="1">
      <alignment vertical="center"/>
    </xf>
    <xf numFmtId="4" fontId="3" fillId="4" borderId="6" xfId="0" applyNumberFormat="1" applyFont="1" applyFill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horizontal="justify" vertical="center"/>
    </xf>
    <xf numFmtId="0" fontId="3" fillId="0" borderId="6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justify" vertical="center"/>
    </xf>
    <xf numFmtId="4" fontId="3" fillId="0" borderId="5" xfId="0" applyNumberFormat="1" applyFont="1" applyBorder="1" applyAlignment="1">
      <alignment vertical="center"/>
    </xf>
    <xf numFmtId="164" fontId="6" fillId="0" borderId="0" xfId="1" applyNumberFormat="1" applyFont="1"/>
    <xf numFmtId="0" fontId="6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tabSelected="1" topLeftCell="A41" workbookViewId="0">
      <selection sqref="A1:G1"/>
    </sheetView>
  </sheetViews>
  <sheetFormatPr baseColWidth="10" defaultRowHeight="11.25" x14ac:dyDescent="0.2"/>
  <cols>
    <col min="1" max="1" width="77.85546875" style="1" customWidth="1"/>
    <col min="2" max="7" width="14.42578125" style="1" customWidth="1"/>
    <col min="8" max="16384" width="11.42578125" style="1"/>
  </cols>
  <sheetData>
    <row r="1" spans="1:7" ht="45.95" customHeight="1" x14ac:dyDescent="0.2">
      <c r="A1" s="23" t="s">
        <v>0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1</v>
      </c>
      <c r="C2" s="26"/>
      <c r="D2" s="26"/>
      <c r="E2" s="26"/>
      <c r="F2" s="26"/>
      <c r="G2" s="3"/>
    </row>
    <row r="3" spans="1:7" ht="22.5" x14ac:dyDescent="0.2">
      <c r="A3" s="4" t="s">
        <v>2</v>
      </c>
      <c r="B3" s="5" t="s">
        <v>3</v>
      </c>
      <c r="C3" s="6" t="s">
        <v>4</v>
      </c>
      <c r="D3" s="5" t="s">
        <v>5</v>
      </c>
      <c r="E3" s="5" t="s">
        <v>6</v>
      </c>
      <c r="F3" s="5" t="s">
        <v>7</v>
      </c>
      <c r="G3" s="4" t="s">
        <v>8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9</v>
      </c>
      <c r="B5" s="10"/>
      <c r="C5" s="10"/>
      <c r="D5" s="10"/>
      <c r="E5" s="10"/>
      <c r="F5" s="10"/>
      <c r="G5" s="10"/>
    </row>
    <row r="6" spans="1:7" x14ac:dyDescent="0.2">
      <c r="A6" s="11" t="s">
        <v>10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11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12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13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14</v>
      </c>
      <c r="B10" s="10">
        <v>500000</v>
      </c>
      <c r="C10" s="10">
        <v>500000</v>
      </c>
      <c r="D10" s="10">
        <f t="shared" si="0"/>
        <v>1000000</v>
      </c>
      <c r="E10" s="10">
        <v>849010.85</v>
      </c>
      <c r="F10" s="10">
        <v>849010.85</v>
      </c>
      <c r="G10" s="10">
        <f t="shared" si="1"/>
        <v>349010.85</v>
      </c>
    </row>
    <row r="11" spans="1:7" x14ac:dyDescent="0.2">
      <c r="A11" s="11" t="s">
        <v>15</v>
      </c>
      <c r="B11" s="10">
        <v>10000000</v>
      </c>
      <c r="C11" s="10">
        <v>2676298.36</v>
      </c>
      <c r="D11" s="10">
        <f t="shared" si="0"/>
        <v>12676298.359999999</v>
      </c>
      <c r="E11" s="10">
        <v>12532080</v>
      </c>
      <c r="F11" s="10">
        <v>12532080</v>
      </c>
      <c r="G11" s="10">
        <f t="shared" si="1"/>
        <v>2532080</v>
      </c>
    </row>
    <row r="12" spans="1:7" x14ac:dyDescent="0.2">
      <c r="A12" s="11" t="s">
        <v>16</v>
      </c>
      <c r="B12" s="10">
        <v>0</v>
      </c>
      <c r="C12" s="10">
        <v>0</v>
      </c>
      <c r="D12" s="10">
        <f t="shared" si="0"/>
        <v>0</v>
      </c>
      <c r="E12" s="10">
        <v>0</v>
      </c>
      <c r="F12" s="10">
        <v>0</v>
      </c>
      <c r="G12" s="10">
        <f t="shared" si="1"/>
        <v>0</v>
      </c>
    </row>
    <row r="13" spans="1:7" x14ac:dyDescent="0.2">
      <c r="A13" s="11" t="s">
        <v>17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18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19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20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21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22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23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24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25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26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27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28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29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30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31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32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33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34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35</v>
      </c>
      <c r="B31" s="10">
        <v>79129552.959999993</v>
      </c>
      <c r="C31" s="10">
        <v>3765939.91</v>
      </c>
      <c r="D31" s="10">
        <f t="shared" si="0"/>
        <v>82895492.86999999</v>
      </c>
      <c r="E31" s="10">
        <v>39387195.210000001</v>
      </c>
      <c r="F31" s="10">
        <v>39387195.210000001</v>
      </c>
      <c r="G31" s="10">
        <f t="shared" si="5"/>
        <v>-39742357.749999993</v>
      </c>
    </row>
    <row r="32" spans="1:7" x14ac:dyDescent="0.2">
      <c r="A32" s="11" t="s">
        <v>36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37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38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39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40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41</v>
      </c>
      <c r="B37" s="13">
        <f t="shared" ref="B37:G37" si="9">SUM(B6:B13)+B25+B31+B32+B34</f>
        <v>89629552.959999993</v>
      </c>
      <c r="C37" s="13">
        <f t="shared" si="9"/>
        <v>6942238.2699999996</v>
      </c>
      <c r="D37" s="13">
        <f t="shared" si="9"/>
        <v>96571791.229999989</v>
      </c>
      <c r="E37" s="13">
        <f t="shared" si="9"/>
        <v>52768286.060000002</v>
      </c>
      <c r="F37" s="13">
        <f t="shared" si="9"/>
        <v>52768286.060000002</v>
      </c>
      <c r="G37" s="13">
        <f t="shared" si="9"/>
        <v>-36861266.899999991</v>
      </c>
    </row>
    <row r="38" spans="1:7" x14ac:dyDescent="0.2">
      <c r="A38" s="9" t="s">
        <v>42</v>
      </c>
      <c r="B38" s="14"/>
      <c r="C38" s="14"/>
      <c r="D38" s="14"/>
      <c r="E38" s="14"/>
      <c r="F38" s="14"/>
      <c r="G38" s="15">
        <f>IF((F37-B37)&lt;0,0,(F37-B37))</f>
        <v>0</v>
      </c>
    </row>
    <row r="39" spans="1:7" ht="5.0999999999999996" customHeight="1" x14ac:dyDescent="0.2">
      <c r="A39" s="16"/>
      <c r="B39" s="10"/>
      <c r="C39" s="10"/>
      <c r="D39" s="10"/>
      <c r="E39" s="10"/>
      <c r="F39" s="10"/>
      <c r="G39" s="10"/>
    </row>
    <row r="40" spans="1:7" x14ac:dyDescent="0.2">
      <c r="A40" s="9" t="s">
        <v>43</v>
      </c>
      <c r="B40" s="10"/>
      <c r="C40" s="10"/>
      <c r="D40" s="10"/>
      <c r="E40" s="10"/>
      <c r="F40" s="10"/>
      <c r="G40" s="10"/>
    </row>
    <row r="41" spans="1:7" x14ac:dyDescent="0.2">
      <c r="A41" s="11" t="s">
        <v>44</v>
      </c>
      <c r="B41" s="10">
        <f>SUM(B42:B49)</f>
        <v>0</v>
      </c>
      <c r="C41" s="10">
        <f t="shared" ref="C41:G41" si="10">SUM(C42:C49)</f>
        <v>2620516.6</v>
      </c>
      <c r="D41" s="10">
        <f t="shared" si="10"/>
        <v>2620516.6</v>
      </c>
      <c r="E41" s="10">
        <f t="shared" si="10"/>
        <v>2620516.6</v>
      </c>
      <c r="F41" s="10">
        <f t="shared" si="10"/>
        <v>2620516.6</v>
      </c>
      <c r="G41" s="10">
        <f t="shared" si="10"/>
        <v>2620516.6</v>
      </c>
    </row>
    <row r="42" spans="1:7" x14ac:dyDescent="0.2">
      <c r="A42" s="12" t="s">
        <v>45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46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47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7" t="s">
        <v>48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49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50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51</v>
      </c>
      <c r="B48" s="10">
        <v>0</v>
      </c>
      <c r="C48" s="10">
        <v>2620516.6</v>
      </c>
      <c r="D48" s="10">
        <f t="shared" si="11"/>
        <v>2620516.6</v>
      </c>
      <c r="E48" s="10">
        <v>2620516.6</v>
      </c>
      <c r="F48" s="10">
        <v>2620516.6</v>
      </c>
      <c r="G48" s="10">
        <f t="shared" si="12"/>
        <v>2620516.6</v>
      </c>
    </row>
    <row r="49" spans="1:7" x14ac:dyDescent="0.2">
      <c r="A49" s="12" t="s">
        <v>52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53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54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55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56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57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58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59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60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61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62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63</v>
      </c>
      <c r="B60" s="13">
        <f t="shared" ref="B60:G60" si="19">B41+B50+B55+B58+B59</f>
        <v>0</v>
      </c>
      <c r="C60" s="13">
        <f t="shared" si="19"/>
        <v>2620516.6</v>
      </c>
      <c r="D60" s="13">
        <f t="shared" si="19"/>
        <v>2620516.6</v>
      </c>
      <c r="E60" s="13">
        <f t="shared" si="19"/>
        <v>2620516.6</v>
      </c>
      <c r="F60" s="13">
        <f t="shared" si="19"/>
        <v>2620516.6</v>
      </c>
      <c r="G60" s="13">
        <f t="shared" si="19"/>
        <v>2620516.6</v>
      </c>
    </row>
    <row r="61" spans="1:7" ht="5.0999999999999996" customHeight="1" x14ac:dyDescent="0.2">
      <c r="A61" s="16"/>
      <c r="B61" s="10"/>
      <c r="C61" s="10"/>
      <c r="D61" s="10"/>
      <c r="E61" s="10"/>
      <c r="F61" s="10"/>
      <c r="G61" s="10"/>
    </row>
    <row r="62" spans="1:7" x14ac:dyDescent="0.2">
      <c r="A62" s="9" t="s">
        <v>64</v>
      </c>
      <c r="B62" s="13">
        <f>SUM(B63)</f>
        <v>0</v>
      </c>
      <c r="C62" s="13">
        <f t="shared" ref="C62:G62" si="20">SUM(C63)</f>
        <v>0</v>
      </c>
      <c r="D62" s="13">
        <f t="shared" si="20"/>
        <v>0</v>
      </c>
      <c r="E62" s="13">
        <f t="shared" si="20"/>
        <v>0</v>
      </c>
      <c r="F62" s="13">
        <f t="shared" si="20"/>
        <v>0</v>
      </c>
      <c r="G62" s="13">
        <f t="shared" si="20"/>
        <v>0</v>
      </c>
    </row>
    <row r="63" spans="1:7" x14ac:dyDescent="0.2">
      <c r="A63" s="11" t="s">
        <v>65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6"/>
      <c r="B64" s="10"/>
      <c r="C64" s="10"/>
      <c r="D64" s="10"/>
      <c r="E64" s="10"/>
      <c r="F64" s="10"/>
      <c r="G64" s="10"/>
    </row>
    <row r="65" spans="1:7" x14ac:dyDescent="0.2">
      <c r="A65" s="9" t="s">
        <v>66</v>
      </c>
      <c r="B65" s="13">
        <f t="shared" ref="B65:G65" si="22">B37+B60+B62</f>
        <v>89629552.959999993</v>
      </c>
      <c r="C65" s="13">
        <f t="shared" si="22"/>
        <v>9562754.8699999992</v>
      </c>
      <c r="D65" s="13">
        <f t="shared" si="22"/>
        <v>99192307.829999983</v>
      </c>
      <c r="E65" s="13">
        <f t="shared" si="22"/>
        <v>55388802.660000004</v>
      </c>
      <c r="F65" s="13">
        <f t="shared" si="22"/>
        <v>55388802.660000004</v>
      </c>
      <c r="G65" s="13">
        <f t="shared" si="22"/>
        <v>-34240750.29999999</v>
      </c>
    </row>
    <row r="66" spans="1:7" ht="5.0999999999999996" customHeight="1" x14ac:dyDescent="0.2">
      <c r="A66" s="16"/>
      <c r="B66" s="10"/>
      <c r="C66" s="10"/>
      <c r="D66" s="10"/>
      <c r="E66" s="10"/>
      <c r="F66" s="10"/>
      <c r="G66" s="10"/>
    </row>
    <row r="67" spans="1:7" x14ac:dyDescent="0.2">
      <c r="A67" s="9" t="s">
        <v>67</v>
      </c>
      <c r="B67" s="10"/>
      <c r="C67" s="10"/>
      <c r="D67" s="10"/>
      <c r="E67" s="10"/>
      <c r="F67" s="10"/>
      <c r="G67" s="10"/>
    </row>
    <row r="68" spans="1:7" x14ac:dyDescent="0.2">
      <c r="A68" s="11" t="s">
        <v>68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69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8" t="s">
        <v>70</v>
      </c>
      <c r="B70" s="15">
        <f>B68+B69</f>
        <v>0</v>
      </c>
      <c r="C70" s="15">
        <f t="shared" ref="C70:G70" si="25">C68+C69</f>
        <v>0</v>
      </c>
      <c r="D70" s="15">
        <f t="shared" si="25"/>
        <v>0</v>
      </c>
      <c r="E70" s="15">
        <f t="shared" si="25"/>
        <v>0</v>
      </c>
      <c r="F70" s="15">
        <f t="shared" si="25"/>
        <v>0</v>
      </c>
      <c r="G70" s="15">
        <f t="shared" si="25"/>
        <v>0</v>
      </c>
    </row>
    <row r="71" spans="1:7" ht="5.0999999999999996" customHeight="1" x14ac:dyDescent="0.2">
      <c r="A71" s="19"/>
      <c r="B71" s="20"/>
      <c r="C71" s="20"/>
      <c r="D71" s="20"/>
      <c r="E71" s="20"/>
      <c r="F71" s="20"/>
      <c r="G71" s="20"/>
    </row>
    <row r="73" spans="1:7" ht="12.75" x14ac:dyDescent="0.2">
      <c r="E73" s="21"/>
      <c r="F73" s="22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2017-08-17T19:50:20Z</dcterms:modified>
</cp:coreProperties>
</file>