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"/>
    </mc:Choice>
  </mc:AlternateContent>
  <xr:revisionPtr revIDLastSave="0" documentId="8_{97345558-4272-455F-9D1D-FC4525692E50}" xr6:coauthVersionLast="36" xr6:coauthVersionMax="36" xr10:uidLastSave="{00000000-0000-0000-0000-000000000000}"/>
  <bookViews>
    <workbookView xWindow="0" yWindow="0" windowWidth="23040" windowHeight="8940" xr2:uid="{5292B5A5-77FD-4315-8D81-A61FDF4FF941}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PPI!$A$3:$Q$27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OTRA">[1]ECABR!#REF!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O4" i="1"/>
  <c r="P4" i="1"/>
  <c r="Q4" i="1"/>
  <c r="N5" i="1"/>
  <c r="O5" i="1"/>
  <c r="P5" i="1"/>
  <c r="Q5" i="1"/>
  <c r="N6" i="1"/>
  <c r="O6" i="1"/>
  <c r="P6" i="1"/>
  <c r="Q6" i="1"/>
  <c r="N7" i="1"/>
  <c r="O7" i="1"/>
  <c r="P7" i="1"/>
  <c r="Q7" i="1"/>
  <c r="N8" i="1"/>
  <c r="O8" i="1"/>
  <c r="P8" i="1"/>
  <c r="Q8" i="1"/>
  <c r="N9" i="1"/>
  <c r="O9" i="1"/>
  <c r="P9" i="1"/>
  <c r="Q9" i="1"/>
  <c r="N10" i="1"/>
  <c r="O10" i="1"/>
  <c r="P10" i="1"/>
  <c r="Q10" i="1"/>
  <c r="N11" i="1"/>
  <c r="O11" i="1"/>
  <c r="P11" i="1"/>
  <c r="Q11" i="1"/>
  <c r="N12" i="1"/>
  <c r="O12" i="1"/>
  <c r="P12" i="1"/>
  <c r="Q12" i="1"/>
  <c r="N13" i="1"/>
  <c r="O13" i="1"/>
  <c r="P13" i="1"/>
  <c r="Q13" i="1"/>
  <c r="N14" i="1"/>
  <c r="O14" i="1"/>
  <c r="P14" i="1"/>
  <c r="Q14" i="1"/>
  <c r="N15" i="1"/>
  <c r="O15" i="1"/>
  <c r="P15" i="1"/>
  <c r="Q15" i="1"/>
  <c r="N16" i="1"/>
  <c r="O16" i="1"/>
  <c r="P16" i="1"/>
  <c r="Q16" i="1"/>
  <c r="N17" i="1"/>
  <c r="O17" i="1"/>
  <c r="P17" i="1"/>
  <c r="Q17" i="1"/>
  <c r="N18" i="1"/>
  <c r="O18" i="1"/>
  <c r="P18" i="1"/>
  <c r="Q18" i="1"/>
  <c r="N19" i="1"/>
  <c r="O19" i="1"/>
  <c r="P19" i="1"/>
  <c r="Q19" i="1"/>
  <c r="N20" i="1"/>
  <c r="O20" i="1"/>
  <c r="P20" i="1"/>
  <c r="Q20" i="1"/>
  <c r="N21" i="1"/>
  <c r="O21" i="1"/>
  <c r="P21" i="1"/>
  <c r="Q21" i="1"/>
  <c r="N22" i="1"/>
  <c r="O22" i="1"/>
  <c r="P22" i="1"/>
  <c r="Q22" i="1"/>
  <c r="G23" i="1"/>
  <c r="H23" i="1"/>
  <c r="I23" i="1"/>
</calcChain>
</file>

<file path=xl/sharedStrings.xml><?xml version="1.0" encoding="utf-8"?>
<sst xmlns="http://schemas.openxmlformats.org/spreadsheetml/2006/main" count="156" uniqueCount="49">
  <si>
    <t>Bajo protesta de decir verdad declaramos que los Estados Financieros y sus notas, son razonablemente correctos y son responsabilidad del emisor.</t>
  </si>
  <si>
    <t>Porcentaje</t>
  </si>
  <si>
    <t>DIRECCIÓN DE ADMINISTRACIÓN CECCEG</t>
  </si>
  <si>
    <t>211213042020000</t>
  </si>
  <si>
    <t>BIENES MUEBLES</t>
  </si>
  <si>
    <t>5660</t>
  </si>
  <si>
    <t>IMPLEMENTACIÓN DE PROCESOS DE GESTIÓN ADMINISTRATIVA, CONTROL INTERNO Y MEJORA CONTINUA DEL CECCEG</t>
  </si>
  <si>
    <t>M006GB1005</t>
  </si>
  <si>
    <t>DIRECCIÓN GENERAL CECCEG</t>
  </si>
  <si>
    <t>211213042010000</t>
  </si>
  <si>
    <t>DIRECCIÓN ESTRATÉGICA DEL CECCEG</t>
  </si>
  <si>
    <t>M005GA2040</t>
  </si>
  <si>
    <t>DIRECCIÓN TÉCNICA CECCEG</t>
  </si>
  <si>
    <t>211213042030000</t>
  </si>
  <si>
    <t>EVALUACIÓN DE CONTROL DE CONFIANZA.</t>
  </si>
  <si>
    <t>E031PA0712</t>
  </si>
  <si>
    <t>5650</t>
  </si>
  <si>
    <t>5640</t>
  </si>
  <si>
    <t>5620</t>
  </si>
  <si>
    <t>5410</t>
  </si>
  <si>
    <t>5310</t>
  </si>
  <si>
    <t>5230</t>
  </si>
  <si>
    <t>5210</t>
  </si>
  <si>
    <t>5190</t>
  </si>
  <si>
    <t>5150</t>
  </si>
  <si>
    <t>R24 EVAL CONFIANZA</t>
  </si>
  <si>
    <t>E031PA07122499</t>
  </si>
  <si>
    <t>5110</t>
  </si>
  <si>
    <t>Alcanzado/ Modificado</t>
  </si>
  <si>
    <t>Alcanzado/ Programado</t>
  </si>
  <si>
    <t>Devengado/ Modificado</t>
  </si>
  <si>
    <t>Devengado/ Aprobado</t>
  </si>
  <si>
    <t>Unidad de medida</t>
  </si>
  <si>
    <t>Alcanzado</t>
  </si>
  <si>
    <t>Modificado</t>
  </si>
  <si>
    <t>Programado</t>
  </si>
  <si>
    <t>Devengado</t>
  </si>
  <si>
    <t>Aprobado</t>
  </si>
  <si>
    <t>Descripción UR</t>
  </si>
  <si>
    <t>Clave UR</t>
  </si>
  <si>
    <t>Descripción</t>
  </si>
  <si>
    <t>Partida</t>
  </si>
  <si>
    <t>Nombre</t>
  </si>
  <si>
    <t>Clave del Programa/ Proyecto</t>
  </si>
  <si>
    <t>% Avance Metas</t>
  </si>
  <si>
    <t>% Avance Financiero</t>
  </si>
  <si>
    <t>Metas</t>
  </si>
  <si>
    <t>Inversión</t>
  </si>
  <si>
    <t>Centro de Evaluación y Control de Confianza del Estado de Guanajuato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</si>
</sst>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</cellStyleXfs>
  <cellXfs count="37">
    <xf numFmtId="0" fontId="0" fillId="0" borderId="0" xfId="0"/>
    <xf numFmtId="0" fontId="2" fillId="0" borderId="0" xfId="3"/>
    <xf numFmtId="0" fontId="3" fillId="0" borderId="0" xfId="3" applyFont="1"/>
    <xf numFmtId="0" fontId="3" fillId="0" borderId="0" xfId="3" applyFont="1" applyAlignment="1">
      <alignment vertical="top"/>
    </xf>
    <xf numFmtId="0" fontId="0" fillId="0" borderId="0" xfId="4" applyFont="1" applyProtection="1">
      <protection locked="0"/>
    </xf>
    <xf numFmtId="3" fontId="4" fillId="0" borderId="1" xfId="0" applyNumberFormat="1" applyFont="1" applyBorder="1"/>
    <xf numFmtId="0" fontId="2" fillId="0" borderId="0" xfId="3" applyAlignment="1">
      <alignment vertical="center"/>
    </xf>
    <xf numFmtId="0" fontId="3" fillId="0" borderId="0" xfId="3" applyFont="1" applyAlignment="1">
      <alignment vertical="center"/>
    </xf>
    <xf numFmtId="10" fontId="5" fillId="0" borderId="2" xfId="2" applyNumberFormat="1" applyFont="1" applyBorder="1" applyAlignment="1" applyProtection="1">
      <alignment horizontal="center" vertical="center" wrapText="1"/>
      <protection locked="0"/>
    </xf>
    <xf numFmtId="0" fontId="5" fillId="0" borderId="2" xfId="5" applyFont="1" applyBorder="1" applyAlignment="1" applyProtection="1">
      <alignment horizontal="center" vertical="center" wrapText="1"/>
      <protection locked="0"/>
    </xf>
    <xf numFmtId="3" fontId="3" fillId="0" borderId="2" xfId="1" applyNumberFormat="1" applyFont="1" applyBorder="1" applyAlignment="1">
      <alignment vertical="center"/>
    </xf>
    <xf numFmtId="0" fontId="3" fillId="0" borderId="2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center" vertical="center"/>
    </xf>
    <xf numFmtId="0" fontId="3" fillId="0" borderId="2" xfId="3" applyFont="1" applyBorder="1" applyAlignment="1">
      <alignment vertical="center" wrapText="1"/>
    </xf>
    <xf numFmtId="0" fontId="3" fillId="0" borderId="2" xfId="3" applyFont="1" applyBorder="1" applyAlignment="1">
      <alignment vertical="center"/>
    </xf>
    <xf numFmtId="3" fontId="3" fillId="0" borderId="2" xfId="1" applyNumberFormat="1" applyFont="1" applyBorder="1"/>
    <xf numFmtId="0" fontId="3" fillId="0" borderId="2" xfId="3" applyFont="1" applyBorder="1" applyAlignment="1">
      <alignment horizontal="left"/>
    </xf>
    <xf numFmtId="0" fontId="3" fillId="0" borderId="2" xfId="3" applyFont="1" applyBorder="1" applyAlignment="1">
      <alignment horizontal="center"/>
    </xf>
    <xf numFmtId="0" fontId="3" fillId="0" borderId="2" xfId="3" applyFont="1" applyBorder="1"/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0" borderId="5" xfId="3" applyFont="1" applyBorder="1"/>
    <xf numFmtId="0" fontId="5" fillId="0" borderId="7" xfId="3" applyFont="1" applyBorder="1"/>
    <xf numFmtId="0" fontId="4" fillId="2" borderId="7" xfId="3" applyFont="1" applyFill="1" applyBorder="1" applyAlignment="1">
      <alignment horizontal="center" wrapText="1"/>
    </xf>
    <xf numFmtId="0" fontId="4" fillId="2" borderId="6" xfId="3" applyFont="1" applyFill="1" applyBorder="1" applyAlignment="1">
      <alignment horizontal="center" wrapText="1"/>
    </xf>
    <xf numFmtId="0" fontId="4" fillId="2" borderId="5" xfId="3" applyFont="1" applyFill="1" applyBorder="1" applyAlignment="1">
      <alignment horizontal="center" wrapText="1"/>
    </xf>
    <xf numFmtId="0" fontId="4" fillId="2" borderId="7" xfId="3" applyFont="1" applyFill="1" applyBorder="1" applyAlignment="1">
      <alignment horizontal="center" wrapText="1"/>
    </xf>
    <xf numFmtId="0" fontId="4" fillId="2" borderId="3" xfId="3" applyFont="1" applyFill="1" applyBorder="1" applyAlignment="1">
      <alignment horizontal="center" vertical="top" wrapText="1"/>
    </xf>
    <xf numFmtId="0" fontId="5" fillId="0" borderId="5" xfId="0" applyFont="1" applyBorder="1"/>
    <xf numFmtId="0" fontId="5" fillId="0" borderId="7" xfId="0" applyFont="1" applyBorder="1"/>
    <xf numFmtId="0" fontId="4" fillId="2" borderId="6" xfId="0" applyFont="1" applyFill="1" applyBorder="1" applyAlignment="1">
      <alignment horizontal="center" wrapText="1"/>
    </xf>
  </cellXfs>
  <cellStyles count="6">
    <cellStyle name="Millares" xfId="1" builtinId="3"/>
    <cellStyle name="Normal" xfId="0" builtinId="0"/>
    <cellStyle name="Normal 2 3 3" xfId="4" xr:uid="{3FAEE2E2-A961-47BF-92CB-88FCA5A29F71}"/>
    <cellStyle name="Normal 25" xfId="3" xr:uid="{FE70B5EB-7901-4AC6-98BA-246D8024192F}"/>
    <cellStyle name="Normal 8" xfId="5" xr:uid="{B6ABD8C2-BB92-4AF6-88C6-52AD3789670B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49149</xdr:colOff>
      <xdr:row>26</xdr:row>
      <xdr:rowOff>0</xdr:rowOff>
    </xdr:from>
    <xdr:to>
      <xdr:col>5</xdr:col>
      <xdr:colOff>1603421</xdr:colOff>
      <xdr:row>30</xdr:row>
      <xdr:rowOff>123118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CBF44F2-12A0-4698-B50E-700A2CDAD176}"/>
            </a:ext>
          </a:extLst>
        </xdr:cNvPr>
        <xdr:cNvSpPr txBox="1"/>
      </xdr:nvSpPr>
      <xdr:spPr>
        <a:xfrm>
          <a:off x="4506849" y="3368040"/>
          <a:ext cx="845612" cy="64127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6</xdr:col>
      <xdr:colOff>479471</xdr:colOff>
      <xdr:row>26</xdr:row>
      <xdr:rowOff>0</xdr:rowOff>
    </xdr:from>
    <xdr:to>
      <xdr:col>9</xdr:col>
      <xdr:colOff>115952</xdr:colOff>
      <xdr:row>30</xdr:row>
      <xdr:rowOff>123118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AB5492B-A454-444C-B23B-169A46F26107}"/>
            </a:ext>
          </a:extLst>
        </xdr:cNvPr>
        <xdr:cNvSpPr txBox="1"/>
      </xdr:nvSpPr>
      <xdr:spPr>
        <a:xfrm>
          <a:off x="5828711" y="3368040"/>
          <a:ext cx="2311101" cy="64127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AppData\Local\Temp\3d9cce3f-eb0c-4a54-988d-d56a56691547_3042%20CECC%20CP2025.zip.547\3042%20CECC%20CP2025\3042%20CECC%20CP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R"/>
      <sheetName val="RBM"/>
      <sheetName val="RBI"/>
      <sheetName val="IA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D0C63-D5A6-4B87-B5AC-3ECD35C42315}">
  <sheetPr>
    <tabColor rgb="FF92D050"/>
  </sheetPr>
  <dimension ref="A1:Z998"/>
  <sheetViews>
    <sheetView tabSelected="1" topLeftCell="A2" workbookViewId="0">
      <selection activeCell="A25" sqref="A25"/>
    </sheetView>
  </sheetViews>
  <sheetFormatPr baseColWidth="10" defaultColWidth="16.7109375" defaultRowHeight="15" customHeight="1" x14ac:dyDescent="0.2"/>
  <cols>
    <col min="1" max="1" width="19.7109375" style="1" customWidth="1"/>
    <col min="2" max="2" width="41.42578125" style="1" customWidth="1"/>
    <col min="3" max="3" width="16.140625" style="1" customWidth="1"/>
    <col min="4" max="4" width="25" style="1" customWidth="1"/>
    <col min="5" max="5" width="16.7109375" style="1" customWidth="1"/>
    <col min="6" max="6" width="28.5703125" style="1" customWidth="1"/>
    <col min="7" max="7" width="12" style="1" customWidth="1"/>
    <col min="8" max="8" width="13" style="1" customWidth="1"/>
    <col min="9" max="13" width="13.28515625" style="1" customWidth="1"/>
    <col min="14" max="17" width="17.140625" style="1" customWidth="1"/>
    <col min="18" max="26" width="12" style="1" customWidth="1"/>
    <col min="27" max="16384" width="16.7109375" style="1"/>
  </cols>
  <sheetData>
    <row r="1" spans="1:26" ht="46.5" customHeight="1" x14ac:dyDescent="0.2">
      <c r="A1" s="36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4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">
      <c r="A2" s="33"/>
      <c r="B2" s="33"/>
      <c r="C2" s="33"/>
      <c r="D2" s="33"/>
      <c r="E2" s="33"/>
      <c r="F2" s="33"/>
      <c r="G2" s="30"/>
      <c r="H2" s="32" t="s">
        <v>47</v>
      </c>
      <c r="I2" s="31"/>
      <c r="J2" s="30"/>
      <c r="K2" s="29" t="s">
        <v>46</v>
      </c>
      <c r="L2" s="28"/>
      <c r="M2" s="27"/>
      <c r="N2" s="26" t="s">
        <v>45</v>
      </c>
      <c r="O2" s="25"/>
      <c r="P2" s="24" t="s">
        <v>44</v>
      </c>
      <c r="Q2" s="23"/>
      <c r="R2" s="2"/>
      <c r="S2" s="2"/>
      <c r="T2" s="2"/>
      <c r="U2" s="2"/>
      <c r="V2" s="2"/>
      <c r="W2" s="2"/>
      <c r="X2" s="2"/>
      <c r="Y2" s="2"/>
      <c r="Z2" s="2"/>
    </row>
    <row r="3" spans="1:26" ht="26.25" customHeight="1" x14ac:dyDescent="0.2">
      <c r="A3" s="22" t="s">
        <v>43</v>
      </c>
      <c r="B3" s="22" t="s">
        <v>42</v>
      </c>
      <c r="C3" s="22" t="s">
        <v>41</v>
      </c>
      <c r="D3" s="22" t="s">
        <v>40</v>
      </c>
      <c r="E3" s="22" t="s">
        <v>39</v>
      </c>
      <c r="F3" s="22" t="s">
        <v>38</v>
      </c>
      <c r="G3" s="21" t="s">
        <v>37</v>
      </c>
      <c r="H3" s="21" t="s">
        <v>34</v>
      </c>
      <c r="I3" s="21" t="s">
        <v>36</v>
      </c>
      <c r="J3" s="21" t="s">
        <v>35</v>
      </c>
      <c r="K3" s="21" t="s">
        <v>34</v>
      </c>
      <c r="L3" s="21" t="s">
        <v>33</v>
      </c>
      <c r="M3" s="21" t="s">
        <v>32</v>
      </c>
      <c r="N3" s="20" t="s">
        <v>31</v>
      </c>
      <c r="O3" s="20" t="s">
        <v>30</v>
      </c>
      <c r="P3" s="19" t="s">
        <v>29</v>
      </c>
      <c r="Q3" s="19" t="s">
        <v>28</v>
      </c>
      <c r="R3" s="2"/>
      <c r="S3" s="2"/>
      <c r="T3" s="2"/>
      <c r="U3" s="2"/>
      <c r="V3" s="2"/>
      <c r="W3" s="2"/>
      <c r="X3" s="2"/>
      <c r="Y3" s="2"/>
      <c r="Z3" s="2"/>
    </row>
    <row r="4" spans="1:26" ht="12.6" customHeight="1" x14ac:dyDescent="0.2">
      <c r="A4" s="18" t="s">
        <v>15</v>
      </c>
      <c r="B4" s="18" t="s">
        <v>14</v>
      </c>
      <c r="C4" s="17" t="s">
        <v>27</v>
      </c>
      <c r="D4" s="17" t="s">
        <v>4</v>
      </c>
      <c r="E4" s="17" t="s">
        <v>13</v>
      </c>
      <c r="F4" s="16" t="s">
        <v>12</v>
      </c>
      <c r="G4" s="15">
        <v>0</v>
      </c>
      <c r="H4" s="15">
        <v>9929.6</v>
      </c>
      <c r="I4" s="15">
        <v>9929.6</v>
      </c>
      <c r="J4" s="15">
        <v>0</v>
      </c>
      <c r="K4" s="15">
        <v>9929.6</v>
      </c>
      <c r="L4" s="15">
        <v>9929.6</v>
      </c>
      <c r="M4" s="9" t="s">
        <v>1</v>
      </c>
      <c r="N4" s="8">
        <f>IF(G4&gt;0,I4/G4,0)</f>
        <v>0</v>
      </c>
      <c r="O4" s="8">
        <f>IF(H4&gt;0,I4/H4,0)</f>
        <v>1</v>
      </c>
      <c r="P4" s="8">
        <f>IF(J4=0,0,L4/J4)</f>
        <v>0</v>
      </c>
      <c r="Q4" s="8">
        <f>IF(L4=0,0,L4/K4)</f>
        <v>1</v>
      </c>
      <c r="R4" s="2"/>
      <c r="S4" s="2"/>
      <c r="T4" s="2"/>
      <c r="U4" s="2"/>
      <c r="V4" s="2"/>
      <c r="W4" s="2"/>
      <c r="X4" s="2"/>
      <c r="Y4" s="2"/>
      <c r="Z4" s="2"/>
    </row>
    <row r="5" spans="1:26" ht="12.6" customHeight="1" x14ac:dyDescent="0.2">
      <c r="A5" s="18" t="s">
        <v>15</v>
      </c>
      <c r="B5" s="18" t="s">
        <v>14</v>
      </c>
      <c r="C5" s="17" t="s">
        <v>24</v>
      </c>
      <c r="D5" s="17" t="s">
        <v>4</v>
      </c>
      <c r="E5" s="17" t="s">
        <v>13</v>
      </c>
      <c r="F5" s="16" t="s">
        <v>12</v>
      </c>
      <c r="G5" s="15">
        <v>1201409</v>
      </c>
      <c r="H5" s="15">
        <v>1201409</v>
      </c>
      <c r="I5" s="15">
        <v>356385</v>
      </c>
      <c r="J5" s="15">
        <v>1201409</v>
      </c>
      <c r="K5" s="15">
        <v>1201409</v>
      </c>
      <c r="L5" s="15">
        <v>356385</v>
      </c>
      <c r="M5" s="9" t="s">
        <v>1</v>
      </c>
      <c r="N5" s="8">
        <f>IF(G5&gt;0,I5/G5,0)</f>
        <v>0.29663919614386108</v>
      </c>
      <c r="O5" s="8">
        <f>IF(H5&gt;0,I5/H5,0)</f>
        <v>0.29663919614386108</v>
      </c>
      <c r="P5" s="8">
        <f>IF(J5=0,0,L5/J5)</f>
        <v>0.29663919614386108</v>
      </c>
      <c r="Q5" s="8">
        <f>IF(L5=0,0,L5/K5)</f>
        <v>0.29663919614386108</v>
      </c>
      <c r="R5" s="2"/>
      <c r="S5" s="2"/>
      <c r="T5" s="2"/>
      <c r="U5" s="2"/>
      <c r="V5" s="2"/>
      <c r="W5" s="2"/>
      <c r="X5" s="2"/>
      <c r="Y5" s="2"/>
      <c r="Z5" s="2"/>
    </row>
    <row r="6" spans="1:26" ht="12.6" customHeight="1" x14ac:dyDescent="0.2">
      <c r="A6" s="18" t="s">
        <v>26</v>
      </c>
      <c r="B6" s="18" t="s">
        <v>25</v>
      </c>
      <c r="C6" s="17" t="s">
        <v>24</v>
      </c>
      <c r="D6" s="17" t="s">
        <v>4</v>
      </c>
      <c r="E6" s="17" t="s">
        <v>13</v>
      </c>
      <c r="F6" s="16" t="s">
        <v>12</v>
      </c>
      <c r="G6" s="15">
        <v>0</v>
      </c>
      <c r="H6" s="15">
        <v>6998939.1500000004</v>
      </c>
      <c r="I6" s="15">
        <v>6998939.1500000004</v>
      </c>
      <c r="J6" s="15">
        <v>0</v>
      </c>
      <c r="K6" s="15">
        <v>6998939.1500000004</v>
      </c>
      <c r="L6" s="15">
        <v>6998939.1500000004</v>
      </c>
      <c r="M6" s="9" t="s">
        <v>1</v>
      </c>
      <c r="N6" s="8">
        <f>IF(G6&gt;0,I6/G6,0)</f>
        <v>0</v>
      </c>
      <c r="O6" s="8">
        <f>IF(H6&gt;0,I6/H6,0)</f>
        <v>1</v>
      </c>
      <c r="P6" s="8">
        <f>IF(J6=0,0,L6/J6)</f>
        <v>0</v>
      </c>
      <c r="Q6" s="8">
        <f>IF(L6=0,0,L6/K6)</f>
        <v>1</v>
      </c>
      <c r="R6" s="2"/>
      <c r="S6" s="2"/>
      <c r="T6" s="2"/>
      <c r="U6" s="2"/>
      <c r="V6" s="2"/>
      <c r="W6" s="2"/>
      <c r="X6" s="2"/>
      <c r="Y6" s="2"/>
      <c r="Z6" s="2"/>
    </row>
    <row r="7" spans="1:26" ht="12.6" customHeight="1" x14ac:dyDescent="0.2">
      <c r="A7" s="18" t="s">
        <v>11</v>
      </c>
      <c r="B7" s="18" t="s">
        <v>10</v>
      </c>
      <c r="C7" s="17" t="s">
        <v>24</v>
      </c>
      <c r="D7" s="17" t="s">
        <v>4</v>
      </c>
      <c r="E7" s="17" t="s">
        <v>9</v>
      </c>
      <c r="F7" s="16" t="s">
        <v>8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9" t="s">
        <v>1</v>
      </c>
      <c r="N7" s="8">
        <f>IF(G7&gt;0,I7/G7,0)</f>
        <v>0</v>
      </c>
      <c r="O7" s="8">
        <f>IF(H7&gt;0,I7/H7,0)</f>
        <v>0</v>
      </c>
      <c r="P7" s="8">
        <f>IF(J7=0,0,L7/J7)</f>
        <v>0</v>
      </c>
      <c r="Q7" s="8">
        <f>IF(L7=0,0,L7/K7)</f>
        <v>0</v>
      </c>
      <c r="R7" s="2"/>
      <c r="S7" s="2"/>
      <c r="T7" s="2"/>
      <c r="U7" s="2"/>
      <c r="V7" s="2"/>
      <c r="W7" s="2"/>
      <c r="X7" s="2"/>
      <c r="Y7" s="2"/>
      <c r="Z7" s="2"/>
    </row>
    <row r="8" spans="1:26" s="6" customFormat="1" ht="37.200000000000003" customHeight="1" x14ac:dyDescent="0.2">
      <c r="A8" s="14" t="s">
        <v>7</v>
      </c>
      <c r="B8" s="13" t="s">
        <v>6</v>
      </c>
      <c r="C8" s="12" t="s">
        <v>24</v>
      </c>
      <c r="D8" s="12" t="s">
        <v>4</v>
      </c>
      <c r="E8" s="12" t="s">
        <v>3</v>
      </c>
      <c r="F8" s="11" t="s">
        <v>2</v>
      </c>
      <c r="G8" s="10">
        <v>46216.34</v>
      </c>
      <c r="H8" s="10">
        <v>46216.34</v>
      </c>
      <c r="I8" s="10">
        <v>0</v>
      </c>
      <c r="J8" s="10">
        <v>46216.34</v>
      </c>
      <c r="K8" s="10">
        <v>46216.34</v>
      </c>
      <c r="L8" s="10">
        <v>0</v>
      </c>
      <c r="M8" s="9" t="s">
        <v>1</v>
      </c>
      <c r="N8" s="8">
        <f>IF(G8&gt;0,I8/G8,0)</f>
        <v>0</v>
      </c>
      <c r="O8" s="8">
        <f>IF(H8&gt;0,I8/H8,0)</f>
        <v>0</v>
      </c>
      <c r="P8" s="8">
        <f>IF(J8=0,0,L8/J8)</f>
        <v>0</v>
      </c>
      <c r="Q8" s="8">
        <f>IF(L8=0,0,L8/K8)</f>
        <v>0</v>
      </c>
      <c r="R8" s="7"/>
      <c r="S8" s="7"/>
      <c r="T8" s="7"/>
      <c r="U8" s="7"/>
      <c r="V8" s="7"/>
      <c r="W8" s="7"/>
      <c r="X8" s="7"/>
      <c r="Y8" s="7"/>
      <c r="Z8" s="7"/>
    </row>
    <row r="9" spans="1:26" ht="12.6" customHeight="1" x14ac:dyDescent="0.2">
      <c r="A9" s="18" t="s">
        <v>15</v>
      </c>
      <c r="B9" s="18" t="s">
        <v>14</v>
      </c>
      <c r="C9" s="17" t="s">
        <v>23</v>
      </c>
      <c r="D9" s="17" t="s">
        <v>4</v>
      </c>
      <c r="E9" s="17" t="s">
        <v>13</v>
      </c>
      <c r="F9" s="16" t="s">
        <v>12</v>
      </c>
      <c r="G9" s="15">
        <v>13086802.699999999</v>
      </c>
      <c r="H9" s="15">
        <v>13086802.699999999</v>
      </c>
      <c r="I9" s="15">
        <v>15860</v>
      </c>
      <c r="J9" s="15">
        <v>13086802.699999999</v>
      </c>
      <c r="K9" s="15">
        <v>13086802.699999999</v>
      </c>
      <c r="L9" s="15">
        <v>15860</v>
      </c>
      <c r="M9" s="9" t="s">
        <v>1</v>
      </c>
      <c r="N9" s="8">
        <f>IF(G9&gt;0,I9/G9,0)</f>
        <v>1.2119079322560583E-3</v>
      </c>
      <c r="O9" s="8">
        <f>IF(H9&gt;0,I9/H9,0)</f>
        <v>1.2119079322560583E-3</v>
      </c>
      <c r="P9" s="8">
        <f>IF(J9=0,0,L9/J9)</f>
        <v>1.2119079322560583E-3</v>
      </c>
      <c r="Q9" s="8">
        <f>IF(L9=0,0,L9/K9)</f>
        <v>1.2119079322560583E-3</v>
      </c>
      <c r="R9" s="2"/>
      <c r="S9" s="2"/>
      <c r="T9" s="2"/>
      <c r="U9" s="2"/>
      <c r="V9" s="2"/>
      <c r="W9" s="2"/>
      <c r="X9" s="2"/>
      <c r="Y9" s="2"/>
      <c r="Z9" s="2"/>
    </row>
    <row r="10" spans="1:26" ht="12.6" customHeight="1" x14ac:dyDescent="0.2">
      <c r="A10" s="18" t="s">
        <v>11</v>
      </c>
      <c r="B10" s="18" t="s">
        <v>10</v>
      </c>
      <c r="C10" s="17" t="s">
        <v>23</v>
      </c>
      <c r="D10" s="17" t="s">
        <v>4</v>
      </c>
      <c r="E10" s="17" t="s">
        <v>9</v>
      </c>
      <c r="F10" s="16" t="s">
        <v>8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9" t="s">
        <v>1</v>
      </c>
      <c r="N10" s="8">
        <f>IF(G10&gt;0,I10/G10,0)</f>
        <v>0</v>
      </c>
      <c r="O10" s="8">
        <f>IF(H10&gt;0,I10/H10,0)</f>
        <v>0</v>
      </c>
      <c r="P10" s="8">
        <f>IF(J10=0,0,L10/J10)</f>
        <v>0</v>
      </c>
      <c r="Q10" s="8">
        <f>IF(L10=0,0,L10/K10)</f>
        <v>0</v>
      </c>
      <c r="R10" s="2"/>
      <c r="S10" s="2"/>
      <c r="T10" s="2"/>
      <c r="U10" s="2"/>
      <c r="V10" s="2"/>
      <c r="W10" s="2"/>
      <c r="X10" s="2"/>
      <c r="Y10" s="2"/>
      <c r="Z10" s="2"/>
    </row>
    <row r="11" spans="1:26" s="6" customFormat="1" ht="30" customHeight="1" x14ac:dyDescent="0.2">
      <c r="A11" s="14" t="s">
        <v>7</v>
      </c>
      <c r="B11" s="13" t="s">
        <v>6</v>
      </c>
      <c r="C11" s="12" t="s">
        <v>23</v>
      </c>
      <c r="D11" s="12" t="s">
        <v>4</v>
      </c>
      <c r="E11" s="12" t="s">
        <v>3</v>
      </c>
      <c r="F11" s="11" t="s">
        <v>2</v>
      </c>
      <c r="G11" s="10">
        <v>50600</v>
      </c>
      <c r="H11" s="10">
        <v>50600</v>
      </c>
      <c r="I11" s="10">
        <v>18520</v>
      </c>
      <c r="J11" s="10">
        <v>50600</v>
      </c>
      <c r="K11" s="10">
        <v>50600</v>
      </c>
      <c r="L11" s="10">
        <v>18520</v>
      </c>
      <c r="M11" s="9" t="s">
        <v>1</v>
      </c>
      <c r="N11" s="8">
        <f>IF(G11&gt;0,I11/G11,0)</f>
        <v>0.36600790513833992</v>
      </c>
      <c r="O11" s="8">
        <f>IF(H11&gt;0,I11/H11,0)</f>
        <v>0.36600790513833992</v>
      </c>
      <c r="P11" s="8">
        <f>IF(J11=0,0,L11/J11)</f>
        <v>0.36600790513833992</v>
      </c>
      <c r="Q11" s="8">
        <f>IF(L11=0,0,L11/K11)</f>
        <v>0.36600790513833992</v>
      </c>
      <c r="R11" s="7"/>
      <c r="S11" s="7"/>
      <c r="T11" s="7"/>
      <c r="U11" s="7"/>
      <c r="V11" s="7"/>
      <c r="W11" s="7"/>
      <c r="X11" s="7"/>
      <c r="Y11" s="7"/>
      <c r="Z11" s="7"/>
    </row>
    <row r="12" spans="1:26" ht="12.6" customHeight="1" x14ac:dyDescent="0.2">
      <c r="A12" s="18" t="s">
        <v>15</v>
      </c>
      <c r="B12" s="18" t="s">
        <v>14</v>
      </c>
      <c r="C12" s="17" t="s">
        <v>22</v>
      </c>
      <c r="D12" s="17" t="s">
        <v>4</v>
      </c>
      <c r="E12" s="17" t="s">
        <v>13</v>
      </c>
      <c r="F12" s="16" t="s">
        <v>12</v>
      </c>
      <c r="G12" s="15">
        <v>0</v>
      </c>
      <c r="H12" s="15">
        <v>16917.68</v>
      </c>
      <c r="I12" s="15">
        <v>16917.68</v>
      </c>
      <c r="J12" s="15">
        <v>0</v>
      </c>
      <c r="K12" s="15">
        <v>16917.68</v>
      </c>
      <c r="L12" s="15">
        <v>16917.68</v>
      </c>
      <c r="M12" s="9" t="s">
        <v>1</v>
      </c>
      <c r="N12" s="8">
        <f>IF(G12&gt;0,I12/G12,0)</f>
        <v>0</v>
      </c>
      <c r="O12" s="8">
        <f>IF(H12&gt;0,I12/H12,0)</f>
        <v>1</v>
      </c>
      <c r="P12" s="8">
        <f>IF(J12=0,0,L12/J12)</f>
        <v>0</v>
      </c>
      <c r="Q12" s="8">
        <f>IF(L12=0,0,L12/K12)</f>
        <v>1</v>
      </c>
      <c r="R12" s="2"/>
      <c r="S12" s="2"/>
      <c r="T12" s="2"/>
      <c r="U12" s="2"/>
      <c r="V12" s="2"/>
      <c r="W12" s="2"/>
      <c r="X12" s="2"/>
      <c r="Y12" s="2"/>
      <c r="Z12" s="2"/>
    </row>
    <row r="13" spans="1:26" ht="12.6" customHeight="1" x14ac:dyDescent="0.2">
      <c r="A13" s="18" t="s">
        <v>15</v>
      </c>
      <c r="B13" s="18" t="s">
        <v>14</v>
      </c>
      <c r="C13" s="17" t="s">
        <v>21</v>
      </c>
      <c r="D13" s="17" t="s">
        <v>4</v>
      </c>
      <c r="E13" s="17" t="s">
        <v>13</v>
      </c>
      <c r="F13" s="16" t="s">
        <v>12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9" t="s">
        <v>1</v>
      </c>
      <c r="N13" s="8">
        <f>IF(G13&gt;0,I13/G13,0)</f>
        <v>0</v>
      </c>
      <c r="O13" s="8">
        <f>IF(H13&gt;0,I13/H13,0)</f>
        <v>0</v>
      </c>
      <c r="P13" s="8">
        <f>IF(J13=0,0,L13/J13)</f>
        <v>0</v>
      </c>
      <c r="Q13" s="8">
        <f>IF(L13=0,0,L13/K13)</f>
        <v>0</v>
      </c>
      <c r="R13" s="2"/>
      <c r="S13" s="2"/>
      <c r="T13" s="2"/>
      <c r="U13" s="2"/>
      <c r="V13" s="2"/>
      <c r="W13" s="2"/>
      <c r="X13" s="2"/>
      <c r="Y13" s="2"/>
      <c r="Z13" s="2"/>
    </row>
    <row r="14" spans="1:26" ht="12.6" customHeight="1" x14ac:dyDescent="0.2">
      <c r="A14" s="18" t="s">
        <v>15</v>
      </c>
      <c r="B14" s="18" t="s">
        <v>14</v>
      </c>
      <c r="C14" s="17" t="s">
        <v>20</v>
      </c>
      <c r="D14" s="17" t="s">
        <v>4</v>
      </c>
      <c r="E14" s="17" t="s">
        <v>13</v>
      </c>
      <c r="F14" s="16" t="s">
        <v>12</v>
      </c>
      <c r="G14" s="15">
        <v>0</v>
      </c>
      <c r="H14" s="15">
        <v>8120</v>
      </c>
      <c r="I14" s="15">
        <v>8120</v>
      </c>
      <c r="J14" s="15">
        <v>0</v>
      </c>
      <c r="K14" s="15">
        <v>8120</v>
      </c>
      <c r="L14" s="15">
        <v>8120</v>
      </c>
      <c r="M14" s="9" t="s">
        <v>1</v>
      </c>
      <c r="N14" s="8">
        <f>IF(G14&gt;0,I14/G14,0)</f>
        <v>0</v>
      </c>
      <c r="O14" s="8">
        <f>IF(H14&gt;0,I14/H14,0)</f>
        <v>1</v>
      </c>
      <c r="P14" s="8">
        <f>IF(J14=0,0,L14/J14)</f>
        <v>0</v>
      </c>
      <c r="Q14" s="8">
        <f>IF(L14=0,0,L14/K14)</f>
        <v>1</v>
      </c>
      <c r="R14" s="2"/>
      <c r="S14" s="2"/>
      <c r="T14" s="2"/>
      <c r="U14" s="2"/>
      <c r="V14" s="2"/>
      <c r="W14" s="2"/>
      <c r="X14" s="2"/>
      <c r="Y14" s="2"/>
      <c r="Z14" s="2"/>
    </row>
    <row r="15" spans="1:26" ht="12.6" customHeight="1" x14ac:dyDescent="0.2">
      <c r="A15" s="18" t="s">
        <v>15</v>
      </c>
      <c r="B15" s="18" t="s">
        <v>14</v>
      </c>
      <c r="C15" s="17" t="s">
        <v>19</v>
      </c>
      <c r="D15" s="17" t="s">
        <v>4</v>
      </c>
      <c r="E15" s="17" t="s">
        <v>13</v>
      </c>
      <c r="F15" s="16" t="s">
        <v>12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9" t="s">
        <v>1</v>
      </c>
      <c r="N15" s="8">
        <f>IF(G15&gt;0,I15/G15,0)</f>
        <v>0</v>
      </c>
      <c r="O15" s="8">
        <f>IF(H15&gt;0,I15/H15,0)</f>
        <v>0</v>
      </c>
      <c r="P15" s="8">
        <f>IF(J15=0,0,L15/J15)</f>
        <v>0</v>
      </c>
      <c r="Q15" s="8">
        <f>IF(L15=0,0,L15/K15)</f>
        <v>0</v>
      </c>
      <c r="R15" s="2"/>
      <c r="S15" s="2"/>
      <c r="T15" s="2"/>
      <c r="U15" s="2"/>
      <c r="V15" s="2"/>
      <c r="W15" s="2"/>
      <c r="X15" s="2"/>
      <c r="Y15" s="2"/>
      <c r="Z15" s="2"/>
    </row>
    <row r="16" spans="1:26" ht="12.6" customHeight="1" x14ac:dyDescent="0.2">
      <c r="A16" s="18" t="s">
        <v>15</v>
      </c>
      <c r="B16" s="18" t="s">
        <v>14</v>
      </c>
      <c r="C16" s="17" t="s">
        <v>18</v>
      </c>
      <c r="D16" s="17" t="s">
        <v>4</v>
      </c>
      <c r="E16" s="17" t="s">
        <v>13</v>
      </c>
      <c r="F16" s="16" t="s">
        <v>12</v>
      </c>
      <c r="G16" s="15">
        <v>0</v>
      </c>
      <c r="H16" s="15">
        <v>6069</v>
      </c>
      <c r="I16" s="15">
        <v>6069</v>
      </c>
      <c r="J16" s="15">
        <v>0</v>
      </c>
      <c r="K16" s="15">
        <v>6069</v>
      </c>
      <c r="L16" s="15">
        <v>6069</v>
      </c>
      <c r="M16" s="9" t="s">
        <v>1</v>
      </c>
      <c r="N16" s="8">
        <f>IF(G16&gt;0,I16/G16,0)</f>
        <v>0</v>
      </c>
      <c r="O16" s="8">
        <f>IF(H16&gt;0,I16/H16,0)</f>
        <v>1</v>
      </c>
      <c r="P16" s="8">
        <f>IF(J16=0,0,L16/J16)</f>
        <v>0</v>
      </c>
      <c r="Q16" s="8">
        <f>IF(L16=0,0,L16/K16)</f>
        <v>1</v>
      </c>
      <c r="R16" s="2"/>
      <c r="S16" s="2"/>
      <c r="T16" s="2"/>
      <c r="U16" s="2"/>
      <c r="V16" s="2"/>
      <c r="W16" s="2"/>
      <c r="X16" s="2"/>
      <c r="Y16" s="2"/>
      <c r="Z16" s="2"/>
    </row>
    <row r="17" spans="1:26" ht="12.6" customHeight="1" x14ac:dyDescent="0.2">
      <c r="A17" s="18" t="s">
        <v>15</v>
      </c>
      <c r="B17" s="18" t="s">
        <v>14</v>
      </c>
      <c r="C17" s="17" t="s">
        <v>17</v>
      </c>
      <c r="D17" s="17" t="s">
        <v>4</v>
      </c>
      <c r="E17" s="17" t="s">
        <v>13</v>
      </c>
      <c r="F17" s="16" t="s">
        <v>12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9" t="s">
        <v>1</v>
      </c>
      <c r="N17" s="8">
        <f>IF(G17&gt;0,I17/G17,0)</f>
        <v>0</v>
      </c>
      <c r="O17" s="8">
        <f>IF(H17&gt;0,I17/H17,0)</f>
        <v>0</v>
      </c>
      <c r="P17" s="8">
        <f>IF(J17=0,0,L17/J17)</f>
        <v>0</v>
      </c>
      <c r="Q17" s="8">
        <f>IF(L17=0,0,L17/K17)</f>
        <v>0</v>
      </c>
      <c r="R17" s="2"/>
      <c r="S17" s="2"/>
      <c r="T17" s="2"/>
      <c r="U17" s="2"/>
      <c r="V17" s="2"/>
      <c r="W17" s="2"/>
      <c r="X17" s="2"/>
      <c r="Y17" s="2"/>
      <c r="Z17" s="2"/>
    </row>
    <row r="18" spans="1:26" s="6" customFormat="1" ht="30" customHeight="1" x14ac:dyDescent="0.2">
      <c r="A18" s="14" t="s">
        <v>7</v>
      </c>
      <c r="B18" s="13" t="s">
        <v>6</v>
      </c>
      <c r="C18" s="12" t="s">
        <v>17</v>
      </c>
      <c r="D18" s="12" t="s">
        <v>4</v>
      </c>
      <c r="E18" s="12" t="s">
        <v>3</v>
      </c>
      <c r="F18" s="11" t="s">
        <v>2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9" t="s">
        <v>1</v>
      </c>
      <c r="N18" s="8">
        <f>IF(G18&gt;0,I18/G18,0)</f>
        <v>0</v>
      </c>
      <c r="O18" s="8">
        <f>IF(H18&gt;0,I18/H18,0)</f>
        <v>0</v>
      </c>
      <c r="P18" s="8">
        <f>IF(J18=0,0,L18/J18)</f>
        <v>0</v>
      </c>
      <c r="Q18" s="8">
        <f>IF(L18=0,0,L18/K18)</f>
        <v>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ht="12.6" customHeight="1" x14ac:dyDescent="0.2">
      <c r="A19" s="18" t="s">
        <v>15</v>
      </c>
      <c r="B19" s="18" t="s">
        <v>14</v>
      </c>
      <c r="C19" s="17" t="s">
        <v>16</v>
      </c>
      <c r="D19" s="17" t="s">
        <v>4</v>
      </c>
      <c r="E19" s="17" t="s">
        <v>13</v>
      </c>
      <c r="F19" s="16" t="s">
        <v>12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9" t="s">
        <v>1</v>
      </c>
      <c r="N19" s="8">
        <f>IF(G19&gt;0,I19/G19,0)</f>
        <v>0</v>
      </c>
      <c r="O19" s="8">
        <f>IF(H19&gt;0,I19/H19,0)</f>
        <v>0</v>
      </c>
      <c r="P19" s="8">
        <f>IF(J19=0,0,L19/J19)</f>
        <v>0</v>
      </c>
      <c r="Q19" s="8">
        <f>IF(L19=0,0,L19/K19)</f>
        <v>0</v>
      </c>
      <c r="R19" s="2"/>
      <c r="S19" s="2"/>
      <c r="T19" s="2"/>
      <c r="U19" s="2"/>
      <c r="V19" s="2"/>
      <c r="W19" s="2"/>
      <c r="X19" s="2"/>
      <c r="Y19" s="2"/>
      <c r="Z19" s="2"/>
    </row>
    <row r="20" spans="1:26" ht="12.6" customHeight="1" x14ac:dyDescent="0.2">
      <c r="A20" s="18" t="s">
        <v>15</v>
      </c>
      <c r="B20" s="18" t="s">
        <v>14</v>
      </c>
      <c r="C20" s="17" t="s">
        <v>5</v>
      </c>
      <c r="D20" s="17" t="s">
        <v>4</v>
      </c>
      <c r="E20" s="17" t="s">
        <v>13</v>
      </c>
      <c r="F20" s="16" t="s">
        <v>12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9" t="s">
        <v>1</v>
      </c>
      <c r="N20" s="8">
        <f>IF(G20&gt;0,I20/G20,0)</f>
        <v>0</v>
      </c>
      <c r="O20" s="8">
        <f>IF(H20&gt;0,I20/H20,0)</f>
        <v>0</v>
      </c>
      <c r="P20" s="8">
        <f>IF(J20=0,0,L20/J20)</f>
        <v>0</v>
      </c>
      <c r="Q20" s="8">
        <f>IF(L20=0,0,L20/K20)</f>
        <v>0</v>
      </c>
      <c r="R20" s="2"/>
      <c r="S20" s="2"/>
      <c r="T20" s="2"/>
      <c r="U20" s="2"/>
      <c r="V20" s="2"/>
      <c r="W20" s="2"/>
      <c r="X20" s="2"/>
      <c r="Y20" s="2"/>
      <c r="Z20" s="2"/>
    </row>
    <row r="21" spans="1:26" ht="12.6" customHeight="1" x14ac:dyDescent="0.2">
      <c r="A21" s="18" t="s">
        <v>11</v>
      </c>
      <c r="B21" s="18" t="s">
        <v>10</v>
      </c>
      <c r="C21" s="17" t="s">
        <v>5</v>
      </c>
      <c r="D21" s="17" t="s">
        <v>4</v>
      </c>
      <c r="E21" s="17" t="s">
        <v>9</v>
      </c>
      <c r="F21" s="16" t="s">
        <v>8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9" t="s">
        <v>1</v>
      </c>
      <c r="N21" s="8">
        <f>IF(G21&gt;0,I21/G21,0)</f>
        <v>0</v>
      </c>
      <c r="O21" s="8">
        <f>IF(H21&gt;0,I21/H21,0)</f>
        <v>0</v>
      </c>
      <c r="P21" s="8">
        <f>IF(J21=0,0,L21/J21)</f>
        <v>0</v>
      </c>
      <c r="Q21" s="8">
        <f>IF(L21=0,0,L21/K21)</f>
        <v>0</v>
      </c>
      <c r="R21" s="2"/>
      <c r="S21" s="2"/>
      <c r="T21" s="2"/>
      <c r="U21" s="2"/>
      <c r="V21" s="2"/>
      <c r="W21" s="2"/>
      <c r="X21" s="2"/>
      <c r="Y21" s="2"/>
      <c r="Z21" s="2"/>
    </row>
    <row r="22" spans="1:26" s="6" customFormat="1" ht="30" customHeight="1" x14ac:dyDescent="0.2">
      <c r="A22" s="14" t="s">
        <v>7</v>
      </c>
      <c r="B22" s="13" t="s">
        <v>6</v>
      </c>
      <c r="C22" s="12" t="s">
        <v>5</v>
      </c>
      <c r="D22" s="12" t="s">
        <v>4</v>
      </c>
      <c r="E22" s="12" t="s">
        <v>3</v>
      </c>
      <c r="F22" s="11" t="s">
        <v>2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9" t="s">
        <v>1</v>
      </c>
      <c r="N22" s="8">
        <f>IF(G22&gt;0,I22/G22,0)</f>
        <v>0</v>
      </c>
      <c r="O22" s="8">
        <f>IF(H22&gt;0,I22/H22,0)</f>
        <v>0</v>
      </c>
      <c r="P22" s="8">
        <f>IF(J22=0,0,L22/J22)</f>
        <v>0</v>
      </c>
      <c r="Q22" s="8">
        <f>IF(L22=0,0,L22/K22)</f>
        <v>0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ht="11.25" customHeight="1" x14ac:dyDescent="0.2">
      <c r="A23" s="2"/>
      <c r="B23" s="2"/>
      <c r="C23" s="2"/>
      <c r="D23" s="2"/>
      <c r="E23" s="2"/>
      <c r="F23" s="2"/>
      <c r="G23" s="5">
        <f>SUM(G4:G22)</f>
        <v>14385028.039999999</v>
      </c>
      <c r="H23" s="5">
        <f>SUM(H4:H22)</f>
        <v>21425003.469999999</v>
      </c>
      <c r="I23" s="5">
        <f>SUM(I4:I22)</f>
        <v>7430740.4299999997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1.25" customHeight="1" x14ac:dyDescent="0.2">
      <c r="A24" s="4" t="s">
        <v>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1.2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1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1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1.25" customHeight="1" x14ac:dyDescent="0.2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1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1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1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1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1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1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1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1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1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1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1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1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1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1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1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1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1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1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1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1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1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1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1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1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1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1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1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1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1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1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1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1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1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1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1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1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1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1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1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1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1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1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1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1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1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1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1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1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1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1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1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1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1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1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1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1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1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1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1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1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1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1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1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1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1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1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1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1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1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1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1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1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1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1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1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1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1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1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1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1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1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1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1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1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1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1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1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1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1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1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1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1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1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1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1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1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1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1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1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1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1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1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1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1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1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1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1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1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1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1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1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1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1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1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1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1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1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1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1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1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1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1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1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1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1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1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1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1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1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1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1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1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1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1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1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1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1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1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1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1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1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1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1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1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1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1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1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1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1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1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1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1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1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1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1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1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1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1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1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1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1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1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1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1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1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1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1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1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1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1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1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1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1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1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1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1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1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1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1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1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1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1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1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1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1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1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1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1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1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1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1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1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1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1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1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1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1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1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1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1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1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1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1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1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1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1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1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1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1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1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1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1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1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1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1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1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1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1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1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1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1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1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1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1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1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1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1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1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1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1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1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1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1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1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1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1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1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1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1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1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1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1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1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1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1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1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1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1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1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1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1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1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1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1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1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1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1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1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1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1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1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1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1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1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1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1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1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1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1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1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1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1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1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1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1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1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1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1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1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1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1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1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1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1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1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1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1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1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1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1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1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1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1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1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1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1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1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1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1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1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1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1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1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1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1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1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1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1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1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1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1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1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1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1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1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1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1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1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1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1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1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1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1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1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1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1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1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1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1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1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1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1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1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1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1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1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1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1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1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1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1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1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1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1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1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1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1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1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1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1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1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1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1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1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1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1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1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1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1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1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1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1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1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1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1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1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1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1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1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1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1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1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1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1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1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1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1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1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1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1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1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1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1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1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1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1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1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1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1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1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1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1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1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1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1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1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1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1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1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1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1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1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1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1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1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1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1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1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1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1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1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1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1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1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1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1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1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1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1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1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1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1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1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1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1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1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1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1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1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1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1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1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1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1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1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1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1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1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1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1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1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1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1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1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1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1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1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1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1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1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1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1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1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1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1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1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1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1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1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1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1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1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1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1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1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1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1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1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1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1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1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1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1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1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1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1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1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1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1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1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1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1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1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1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1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1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1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1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1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1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1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1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1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1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1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1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1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1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1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1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1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1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1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1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1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1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1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1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1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1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1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1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1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1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1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1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1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1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1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1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1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1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1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1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1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1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1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1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1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1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1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1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1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1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1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1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1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1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1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1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1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1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1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1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1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1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1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1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1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1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1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1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1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1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1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1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1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1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1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1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1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1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1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1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1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1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1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1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1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1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1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1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1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1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1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1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1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1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1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1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1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1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1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1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1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1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1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1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1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1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1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1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1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1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1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1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1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1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1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1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1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1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1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1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1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1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1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1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1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1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1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1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1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1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1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1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1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1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1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1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1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1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1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1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1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1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1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1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1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1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1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1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1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1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1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1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1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1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1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1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1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1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1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1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1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1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1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1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1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1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1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1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1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1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1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1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1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1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1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1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1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1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1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1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1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1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1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1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1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1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1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1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1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1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1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1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1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1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1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1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1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1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1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1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1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1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1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1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1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1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1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1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1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1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1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1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1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1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1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1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1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1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1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1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1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1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1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1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1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1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1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1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1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1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1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1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1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1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1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1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1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1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1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1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1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1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1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1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1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1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1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1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1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1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1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1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1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1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1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1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1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1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1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1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1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1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1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1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1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1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1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1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1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1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1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1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1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1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1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1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1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1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1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1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1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1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1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1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1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1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1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1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1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1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1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1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1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1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autoFilter ref="A3:Q27" xr:uid="{00000000-0009-0000-0000-000019000000}"/>
  <mergeCells count="4">
    <mergeCell ref="A1:Q1"/>
    <mergeCell ref="K2:M2"/>
    <mergeCell ref="N2:O2"/>
    <mergeCell ref="P2:Q2"/>
  </mergeCells>
  <pageMargins left="0.7" right="0.7" top="0.75" bottom="0.75" header="0" footer="0"/>
  <pageSetup scale="4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2026-02-06T16:54:39Z</dcterms:created>
  <dcterms:modified xsi:type="dcterms:W3CDTF">2026-02-06T16:57:36Z</dcterms:modified>
</cp:coreProperties>
</file>