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"/>
    </mc:Choice>
  </mc:AlternateContent>
  <xr:revisionPtr revIDLastSave="0" documentId="8_{F466FE6A-33CE-4CED-838F-7AA14E1D13EB}" xr6:coauthVersionLast="36" xr6:coauthVersionMax="36" xr10:uidLastSave="{00000000-0000-0000-0000-000000000000}"/>
  <bookViews>
    <workbookView xWindow="0" yWindow="0" windowWidth="23040" windowHeight="8940" xr2:uid="{1EAEEA75-67D3-4620-A4B9-B83DB0F216EB}"/>
  </bookViews>
  <sheets>
    <sheet name="E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EFE!#REF!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OTRA">[1]ECABR!#REF!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B16" i="1"/>
  <c r="C16" i="1"/>
  <c r="B33" i="1"/>
  <c r="C33" i="1"/>
  <c r="B36" i="1"/>
  <c r="C36" i="1"/>
  <c r="B41" i="1"/>
  <c r="C41" i="1"/>
  <c r="B45" i="1"/>
  <c r="B61" i="1" s="1"/>
  <c r="B65" i="1" s="1"/>
  <c r="C45" i="1"/>
  <c r="C61" i="1" s="1"/>
  <c r="C65" i="1" s="1"/>
  <c r="B48" i="1"/>
  <c r="C48" i="1"/>
  <c r="B54" i="1"/>
  <c r="C54" i="1"/>
  <c r="B59" i="1"/>
  <c r="C59" i="1"/>
</calcChain>
</file>

<file path=xl/sharedStrings.xml><?xml version="1.0" encoding="utf-8"?>
<sst xmlns="http://schemas.openxmlformats.org/spreadsheetml/2006/main" count="58" uniqueCount="50">
  <si>
    <t>Bajo protesta de decir verdad declaramos que los Estados Financieros y sus notas, son razonablemente correctos y son responsabilidad del emisor.</t>
  </si>
  <si>
    <t>Efectivo y Equivalentes al Efectivo al Final del Ejercicio</t>
  </si>
  <si>
    <t>Efectivo y Equivalentes al Efectivo al Inicio del Ejercicio</t>
  </si>
  <si>
    <t>Incremento/Disminución Neta en el Efectivo y Equivalentes al Efectivo</t>
  </si>
  <si>
    <t>Flujos Netos de Efectivo por Actividades de Financiamiento</t>
  </si>
  <si>
    <t>Otras Aplicaciones de Financiamiento</t>
  </si>
  <si>
    <t>Externo</t>
  </si>
  <si>
    <t>Interno</t>
  </si>
  <si>
    <t>Servicios de la Deuda</t>
  </si>
  <si>
    <t>Aplicación</t>
  </si>
  <si>
    <t>Otros Orígenes de Financiamiento</t>
  </si>
  <si>
    <t>Endeudamiento Neto</t>
  </si>
  <si>
    <t>Origen</t>
  </si>
  <si>
    <t>Flujos de Efectivo de las Actividades de Financiamiento</t>
  </si>
  <si>
    <t>Flujos Netos de Efectivo por Actividades de Inversión</t>
  </si>
  <si>
    <t>Otras Aplicaciones de Inversión</t>
  </si>
  <si>
    <t>Bienes Muebles</t>
  </si>
  <si>
    <t>Bienes Inmuebles, Infraestructura y Construcciones en Proceso</t>
  </si>
  <si>
    <t>Otros Orígenes de Inversión</t>
  </si>
  <si>
    <t>Flujos de Efectivo de las Actividades de Inversión</t>
  </si>
  <si>
    <t>Flujos Netos de Efectivo por Actividades de Operación</t>
  </si>
  <si>
    <t>Otras Aplicaciones de Operación</t>
  </si>
  <si>
    <t>Convenios</t>
  </si>
  <si>
    <t>Aportaciones</t>
  </si>
  <si>
    <t>Participaciones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</si>
  <si>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</si>
  <si>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</si>
  <si>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</si>
  <si>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</si>
  <si>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</si>
  <si>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</si>
  <si>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</si>
  <si>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</si>
  <si>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</si>
  <si>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Servicios Generales</t>
  </si>
  <si>
    <t>Materiales y Suministros</t>
  </si>
  <si>
    <t>Servicios Personales</t>
  </si>
  <si>
    <t>Otros Orígenes de Operación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</si>
  <si>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</si>
  <si>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</si>
  <si>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</si>
  <si>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</si>
  <si>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</si>
  <si>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</si>
  <si>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</si>
  <si>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</si>
  <si>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</si>
  <si>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Flujos de Efectivo de las Actividades de Operación</t>
  </si>
  <si>
    <t>Concepto</t>
  </si>
  <si>
    <t>Centro de Evaluación y Control de Confianza del Estado de Guanajuato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</si>
</sst>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8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Protection="1">
      <protection locked="0"/>
    </xf>
    <xf numFmtId="3" fontId="2" fillId="0" borderId="0" xfId="1" applyNumberFormat="1" applyFont="1" applyProtection="1">
      <protection locked="0"/>
    </xf>
    <xf numFmtId="0" fontId="3" fillId="0" borderId="0" xfId="0" applyFont="1" applyAlignment="1">
      <alignment horizontal="left" wrapText="1" indent="1"/>
    </xf>
    <xf numFmtId="0" fontId="2" fillId="0" borderId="0" xfId="1" applyFont="1" applyAlignment="1" applyProtection="1">
      <alignment horizontal="left" vertical="top" wrapText="1" indent="1"/>
      <protection locked="0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0" fontId="4" fillId="0" borderId="0" xfId="1" applyFont="1" applyAlignment="1" applyProtection="1">
      <alignment horizontal="center" vertical="center"/>
      <protection locked="0"/>
    </xf>
    <xf numFmtId="3" fontId="5" fillId="0" borderId="4" xfId="1" applyNumberFormat="1" applyFont="1" applyBorder="1" applyAlignment="1" applyProtection="1">
      <alignment vertical="center" wrapText="1"/>
      <protection locked="0"/>
    </xf>
    <xf numFmtId="3" fontId="5" fillId="0" borderId="5" xfId="1" applyNumberFormat="1" applyFont="1" applyBorder="1" applyAlignment="1" applyProtection="1">
      <alignment vertical="center" wrapText="1"/>
      <protection locked="0"/>
    </xf>
    <xf numFmtId="0" fontId="6" fillId="0" borderId="6" xfId="1" applyFont="1" applyBorder="1" applyAlignment="1">
      <alignment horizontal="left" vertical="top" wrapText="1" indent="1"/>
    </xf>
    <xf numFmtId="3" fontId="7" fillId="0" borderId="4" xfId="1" applyNumberFormat="1" applyFont="1" applyBorder="1" applyAlignment="1" applyProtection="1">
      <alignment horizontal="center" vertical="center" wrapText="1"/>
      <protection locked="0"/>
    </xf>
    <xf numFmtId="3" fontId="7" fillId="0" borderId="5" xfId="1" applyNumberFormat="1" applyFont="1" applyBorder="1" applyAlignment="1" applyProtection="1">
      <alignment horizontal="center" vertical="center" wrapText="1"/>
      <protection locked="0"/>
    </xf>
    <xf numFmtId="0" fontId="6" fillId="0" borderId="6" xfId="1" applyFont="1" applyBorder="1" applyAlignment="1">
      <alignment vertical="top" wrapText="1"/>
    </xf>
    <xf numFmtId="3" fontId="6" fillId="0" borderId="4" xfId="1" applyNumberFormat="1" applyFont="1" applyBorder="1" applyAlignment="1" applyProtection="1">
      <alignment vertical="center" wrapText="1"/>
      <protection locked="0"/>
    </xf>
    <xf numFmtId="3" fontId="6" fillId="0" borderId="5" xfId="1" applyNumberFormat="1" applyFont="1" applyBorder="1" applyAlignment="1" applyProtection="1">
      <alignment vertical="center" wrapText="1"/>
      <protection locked="0"/>
    </xf>
    <xf numFmtId="0" fontId="6" fillId="0" borderId="6" xfId="1" applyFont="1" applyBorder="1" applyAlignment="1">
      <alignment horizontal="left" vertical="center" wrapText="1" indent="1"/>
    </xf>
    <xf numFmtId="3" fontId="2" fillId="0" borderId="4" xfId="1" applyNumberFormat="1" applyFont="1" applyBorder="1" applyAlignment="1" applyProtection="1">
      <alignment vertical="center" wrapText="1"/>
      <protection locked="0"/>
    </xf>
    <xf numFmtId="3" fontId="2" fillId="0" borderId="5" xfId="1" applyNumberFormat="1" applyFont="1" applyBorder="1" applyAlignment="1" applyProtection="1">
      <alignment vertical="center" wrapText="1"/>
      <protection locked="0"/>
    </xf>
    <xf numFmtId="0" fontId="2" fillId="0" borderId="6" xfId="1" applyFont="1" applyBorder="1" applyAlignment="1">
      <alignment horizontal="left" vertical="center" wrapText="1" indent="3"/>
    </xf>
    <xf numFmtId="0" fontId="5" fillId="0" borderId="6" xfId="1" applyFont="1" applyBorder="1" applyAlignment="1">
      <alignment horizontal="left" vertical="center" wrapText="1" indent="2"/>
    </xf>
    <xf numFmtId="3" fontId="2" fillId="0" borderId="4" xfId="1" applyNumberFormat="1" applyFont="1" applyBorder="1" applyAlignment="1" applyProtection="1">
      <alignment horizontal="center" vertical="center" wrapText="1"/>
      <protection locked="0"/>
    </xf>
    <xf numFmtId="3" fontId="2" fillId="0" borderId="5" xfId="1" applyNumberFormat="1" applyFont="1" applyBorder="1" applyAlignment="1" applyProtection="1">
      <alignment horizontal="center" vertical="center" wrapText="1"/>
      <protection locked="0"/>
    </xf>
    <xf numFmtId="0" fontId="2" fillId="0" borderId="6" xfId="1" applyFont="1" applyBorder="1" applyAlignment="1">
      <alignment horizontal="left" vertical="top" wrapText="1"/>
    </xf>
    <xf numFmtId="49" fontId="4" fillId="0" borderId="0" xfId="1" applyNumberFormat="1" applyFont="1" applyAlignment="1" applyProtection="1">
      <alignment horizontal="center" vertical="center"/>
      <protection locked="0"/>
    </xf>
    <xf numFmtId="0" fontId="5" fillId="0" borderId="6" xfId="1" applyFont="1" applyBorder="1" applyAlignment="1">
      <alignment horizontal="left" vertical="center" wrapText="1" indent="1"/>
    </xf>
    <xf numFmtId="0" fontId="5" fillId="0" borderId="6" xfId="1" applyFont="1" applyBorder="1" applyAlignment="1">
      <alignment vertical="top" wrapText="1"/>
    </xf>
    <xf numFmtId="0" fontId="8" fillId="0" borderId="0" xfId="1" applyFont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 wrapText="1"/>
      <protection locked="0"/>
    </xf>
    <xf numFmtId="0" fontId="2" fillId="0" borderId="5" xfId="1" applyFont="1" applyBorder="1" applyAlignment="1" applyProtection="1">
      <alignment horizontal="center" vertical="center" wrapText="1"/>
      <protection locked="0"/>
    </xf>
    <xf numFmtId="0" fontId="2" fillId="0" borderId="7" xfId="1" applyFont="1" applyBorder="1" applyAlignment="1" applyProtection="1">
      <alignment horizontal="center" vertical="top" wrapText="1"/>
      <protection locked="0"/>
    </xf>
    <xf numFmtId="0" fontId="2" fillId="0" borderId="8" xfId="1" applyFont="1" applyBorder="1" applyAlignment="1" applyProtection="1">
      <alignment horizontal="center" vertical="top" wrapText="1"/>
      <protection locked="0"/>
    </xf>
    <xf numFmtId="0" fontId="5" fillId="0" borderId="9" xfId="1" applyFont="1" applyBorder="1" applyAlignment="1">
      <alignment horizontal="left" vertical="center" wrapText="1" inden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21597A97-31A3-44C0-B65E-78AE950A01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2112899</xdr:colOff>
      <xdr:row>70</xdr:row>
      <xdr:rowOff>0</xdr:rowOff>
    </xdr:from>
    <xdr:to>
      <xdr:col>0</xdr:col>
      <xdr:colOff>3667171</xdr:colOff>
      <xdr:row>75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B03182D-14E9-45A5-BB70-C3E30015675A}"/>
            </a:ext>
          </a:extLst>
        </xdr:cNvPr>
        <xdr:cNvSpPr txBox="1"/>
      </xdr:nvSpPr>
      <xdr:spPr>
        <a:xfrm>
          <a:off x="642239" y="9067800"/>
          <a:ext cx="0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0</xdr:col>
      <xdr:colOff>4175171</xdr:colOff>
      <xdr:row>70</xdr:row>
      <xdr:rowOff>0</xdr:rowOff>
    </xdr:from>
    <xdr:to>
      <xdr:col>1</xdr:col>
      <xdr:colOff>820802</xdr:colOff>
      <xdr:row>75</xdr:row>
      <xdr:rowOff>46918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E58E731-677A-4932-ABB6-55413A9698D7}"/>
            </a:ext>
          </a:extLst>
        </xdr:cNvPr>
        <xdr:cNvSpPr txBox="1"/>
      </xdr:nvSpPr>
      <xdr:spPr>
        <a:xfrm>
          <a:off x="639491" y="9067800"/>
          <a:ext cx="638511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AppData\Local\Temp\3d9cce3f-eb0c-4a54-988d-d56a56691547_3042%20CECC%20CP2025.zip.547\3042%20CECC%20CP2025\3042%20CECC%20CP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I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48209-C0B8-4AEE-9EB9-8A453296D105}">
  <sheetPr>
    <tabColor rgb="FF0070C0"/>
    <pageSetUpPr fitToPage="1"/>
  </sheetPr>
  <dimension ref="A1:F73"/>
  <sheetViews>
    <sheetView showGridLines="0" tabSelected="1" zoomScaleNormal="100" workbookViewId="0">
      <selection activeCell="A68" sqref="A68:C68"/>
    </sheetView>
  </sheetViews>
  <sheetFormatPr baseColWidth="10" defaultColWidth="12" defaultRowHeight="10.199999999999999" x14ac:dyDescent="0.2"/>
  <cols>
    <col min="1" max="1" width="90.7109375" style="1" customWidth="1"/>
    <col min="2" max="3" width="25.7109375" style="1" customWidth="1"/>
    <col min="4" max="5" width="12" style="1"/>
    <col min="6" max="6" width="12.28515625" style="1" bestFit="1" customWidth="1"/>
    <col min="7" max="16384" width="12" style="1"/>
  </cols>
  <sheetData>
    <row r="1" spans="1:5" ht="55.5" customHeight="1" x14ac:dyDescent="0.2">
      <c r="A1" s="35" t="s">
        <v>49</v>
      </c>
      <c r="B1" s="35"/>
      <c r="C1" s="35"/>
    </row>
    <row r="2" spans="1:5" ht="15" customHeight="1" x14ac:dyDescent="0.2">
      <c r="A2" s="34" t="s">
        <v>48</v>
      </c>
      <c r="B2" s="34">
        <v>2025</v>
      </c>
      <c r="C2" s="34">
        <v>2024</v>
      </c>
    </row>
    <row r="3" spans="1:5" ht="11.25" customHeight="1" x14ac:dyDescent="0.2">
      <c r="A3" s="33" t="s">
        <v>47</v>
      </c>
      <c r="B3" s="32"/>
      <c r="C3" s="31"/>
    </row>
    <row r="4" spans="1:5" ht="11.25" customHeight="1" x14ac:dyDescent="0.2">
      <c r="A4" s="21" t="s">
        <v>12</v>
      </c>
      <c r="B4" s="10">
        <f>SUM(B5:B14)</f>
        <v>141145891.13</v>
      </c>
      <c r="C4" s="9">
        <f>SUM(C5:C14)</f>
        <v>129871738.38999999</v>
      </c>
      <c r="D4" s="8"/>
      <c r="E4" s="2"/>
    </row>
    <row r="5" spans="1:5" ht="11.25" customHeight="1" x14ac:dyDescent="0.2">
      <c r="A5" s="20" t="s">
        <v>46</v>
      </c>
      <c r="B5" s="19">
        <v>0</v>
      </c>
      <c r="C5" s="18">
        <v>0</v>
      </c>
      <c r="D5" s="28"/>
      <c r="E5" s="2"/>
    </row>
    <row r="6" spans="1:5" ht="11.25" customHeight="1" x14ac:dyDescent="0.2">
      <c r="A6" s="20" t="s">
        <v>45</v>
      </c>
      <c r="B6" s="19">
        <v>0</v>
      </c>
      <c r="C6" s="18">
        <v>0</v>
      </c>
      <c r="D6" s="28"/>
      <c r="E6" s="2"/>
    </row>
    <row r="7" spans="1:5" ht="11.25" customHeight="1" x14ac:dyDescent="0.2">
      <c r="A7" s="20" t="s">
        <v>44</v>
      </c>
      <c r="B7" s="19">
        <v>0</v>
      </c>
      <c r="C7" s="18">
        <v>0</v>
      </c>
      <c r="D7" s="28"/>
      <c r="E7" s="2"/>
    </row>
    <row r="8" spans="1:5" ht="11.25" customHeight="1" x14ac:dyDescent="0.2">
      <c r="A8" s="20" t="s">
        <v>43</v>
      </c>
      <c r="B8" s="19">
        <v>0</v>
      </c>
      <c r="C8" s="18">
        <v>0</v>
      </c>
      <c r="D8" s="28"/>
      <c r="E8" s="2"/>
    </row>
    <row r="9" spans="1:5" ht="11.25" customHeight="1" x14ac:dyDescent="0.2">
      <c r="A9" s="20" t="s">
        <v>42</v>
      </c>
      <c r="B9" s="19">
        <v>0</v>
      </c>
      <c r="C9" s="18">
        <v>0</v>
      </c>
      <c r="D9" s="28"/>
      <c r="E9" s="2"/>
    </row>
    <row r="10" spans="1:5" ht="11.25" customHeight="1" x14ac:dyDescent="0.2">
      <c r="A10" s="20" t="s">
        <v>41</v>
      </c>
      <c r="B10" s="19">
        <v>0</v>
      </c>
      <c r="C10" s="18">
        <v>0</v>
      </c>
      <c r="D10" s="28"/>
      <c r="E10" s="2"/>
    </row>
    <row r="11" spans="1:5" ht="11.25" customHeight="1" x14ac:dyDescent="0.2">
      <c r="A11" s="20" t="s">
        <v>40</v>
      </c>
      <c r="B11" s="19">
        <v>36406496.049999997</v>
      </c>
      <c r="C11" s="18">
        <v>32301789.93</v>
      </c>
      <c r="D11" s="28"/>
      <c r="E11" s="2"/>
    </row>
    <row r="12" spans="1:5" ht="20.399999999999999" x14ac:dyDescent="0.2">
      <c r="A12" s="20" t="s">
        <v>39</v>
      </c>
      <c r="B12" s="19">
        <v>0</v>
      </c>
      <c r="C12" s="18">
        <v>0</v>
      </c>
      <c r="D12" s="28"/>
      <c r="E12" s="2"/>
    </row>
    <row r="13" spans="1:5" ht="11.25" customHeight="1" x14ac:dyDescent="0.2">
      <c r="A13" s="20" t="s">
        <v>38</v>
      </c>
      <c r="B13" s="19">
        <v>104739395.08</v>
      </c>
      <c r="C13" s="18">
        <v>97569948.459999993</v>
      </c>
      <c r="D13" s="28"/>
      <c r="E13" s="2"/>
    </row>
    <row r="14" spans="1:5" ht="11.25" customHeight="1" x14ac:dyDescent="0.2">
      <c r="A14" s="20" t="s">
        <v>37</v>
      </c>
      <c r="B14" s="19">
        <v>0</v>
      </c>
      <c r="C14" s="18">
        <v>0</v>
      </c>
      <c r="D14" s="8"/>
      <c r="E14" s="2"/>
    </row>
    <row r="15" spans="1:5" ht="11.25" customHeight="1" x14ac:dyDescent="0.2">
      <c r="A15" s="24"/>
      <c r="B15" s="30"/>
      <c r="C15" s="29"/>
      <c r="D15" s="8"/>
      <c r="E15" s="2"/>
    </row>
    <row r="16" spans="1:5" ht="11.25" customHeight="1" x14ac:dyDescent="0.2">
      <c r="A16" s="21" t="s">
        <v>9</v>
      </c>
      <c r="B16" s="10">
        <f>SUM(B17:B32)</f>
        <v>115543832.61999999</v>
      </c>
      <c r="C16" s="9">
        <f>SUM(C17:C32)</f>
        <v>104904502.58</v>
      </c>
      <c r="D16" s="8"/>
      <c r="E16" s="2"/>
    </row>
    <row r="17" spans="1:5" ht="11.25" customHeight="1" x14ac:dyDescent="0.2">
      <c r="A17" s="20" t="s">
        <v>36</v>
      </c>
      <c r="B17" s="19">
        <v>90391226.769999996</v>
      </c>
      <c r="C17" s="18">
        <v>86752775</v>
      </c>
      <c r="D17" s="28"/>
      <c r="E17" s="2"/>
    </row>
    <row r="18" spans="1:5" ht="11.25" customHeight="1" x14ac:dyDescent="0.2">
      <c r="A18" s="20" t="s">
        <v>35</v>
      </c>
      <c r="B18" s="19">
        <v>7290068.1600000001</v>
      </c>
      <c r="C18" s="18">
        <v>5529917.25</v>
      </c>
      <c r="D18" s="28"/>
      <c r="E18" s="2"/>
    </row>
    <row r="19" spans="1:5" ht="11.25" customHeight="1" x14ac:dyDescent="0.2">
      <c r="A19" s="20" t="s">
        <v>34</v>
      </c>
      <c r="B19" s="19">
        <v>17646108.68</v>
      </c>
      <c r="C19" s="18">
        <v>12278223.869999999</v>
      </c>
      <c r="D19" s="28"/>
      <c r="E19" s="2"/>
    </row>
    <row r="20" spans="1:5" ht="11.25" customHeight="1" x14ac:dyDescent="0.2">
      <c r="A20" s="20" t="s">
        <v>33</v>
      </c>
      <c r="B20" s="19">
        <v>0</v>
      </c>
      <c r="C20" s="18">
        <v>0</v>
      </c>
      <c r="D20" s="28"/>
      <c r="E20" s="2"/>
    </row>
    <row r="21" spans="1:5" ht="11.25" customHeight="1" x14ac:dyDescent="0.2">
      <c r="A21" s="20" t="s">
        <v>32</v>
      </c>
      <c r="B21" s="19">
        <v>0</v>
      </c>
      <c r="C21" s="18">
        <v>0</v>
      </c>
      <c r="D21" s="28"/>
      <c r="E21" s="2"/>
    </row>
    <row r="22" spans="1:5" ht="11.25" customHeight="1" x14ac:dyDescent="0.2">
      <c r="A22" s="20" t="s">
        <v>31</v>
      </c>
      <c r="B22" s="19">
        <v>0</v>
      </c>
      <c r="C22" s="18">
        <v>0</v>
      </c>
      <c r="D22" s="28"/>
      <c r="E22" s="2"/>
    </row>
    <row r="23" spans="1:5" ht="11.25" customHeight="1" x14ac:dyDescent="0.2">
      <c r="A23" s="20" t="s">
        <v>30</v>
      </c>
      <c r="B23" s="19">
        <v>78140.679999999993</v>
      </c>
      <c r="C23" s="18">
        <v>0</v>
      </c>
      <c r="D23" s="28"/>
      <c r="E23" s="2"/>
    </row>
    <row r="24" spans="1:5" ht="11.25" customHeight="1" x14ac:dyDescent="0.2">
      <c r="A24" s="20" t="s">
        <v>29</v>
      </c>
      <c r="B24" s="19">
        <v>138288.32999999999</v>
      </c>
      <c r="C24" s="18">
        <v>343586.46</v>
      </c>
      <c r="D24" s="28"/>
      <c r="E24" s="2"/>
    </row>
    <row r="25" spans="1:5" ht="11.25" customHeight="1" x14ac:dyDescent="0.2">
      <c r="A25" s="20" t="s">
        <v>28</v>
      </c>
      <c r="B25" s="19">
        <v>0</v>
      </c>
      <c r="C25" s="18">
        <v>0</v>
      </c>
      <c r="D25" s="28"/>
      <c r="E25" s="2"/>
    </row>
    <row r="26" spans="1:5" ht="11.25" customHeight="1" x14ac:dyDescent="0.2">
      <c r="A26" s="20" t="s">
        <v>27</v>
      </c>
      <c r="B26" s="19">
        <v>0</v>
      </c>
      <c r="C26" s="18">
        <v>0</v>
      </c>
      <c r="D26" s="28"/>
      <c r="E26" s="2"/>
    </row>
    <row r="27" spans="1:5" ht="11.25" customHeight="1" x14ac:dyDescent="0.2">
      <c r="A27" s="20" t="s">
        <v>26</v>
      </c>
      <c r="B27" s="19">
        <v>0</v>
      </c>
      <c r="C27" s="18">
        <v>0</v>
      </c>
      <c r="D27" s="28"/>
      <c r="E27" s="2"/>
    </row>
    <row r="28" spans="1:5" ht="11.25" customHeight="1" x14ac:dyDescent="0.2">
      <c r="A28" s="20" t="s">
        <v>25</v>
      </c>
      <c r="B28" s="19">
        <v>0</v>
      </c>
      <c r="C28" s="18">
        <v>0</v>
      </c>
      <c r="D28" s="28"/>
      <c r="E28" s="2"/>
    </row>
    <row r="29" spans="1:5" ht="11.25" customHeight="1" x14ac:dyDescent="0.2">
      <c r="A29" s="20" t="s">
        <v>24</v>
      </c>
      <c r="B29" s="19">
        <v>0</v>
      </c>
      <c r="C29" s="18">
        <v>0</v>
      </c>
      <c r="D29" s="28"/>
      <c r="E29" s="2"/>
    </row>
    <row r="30" spans="1:5" ht="11.25" customHeight="1" x14ac:dyDescent="0.2">
      <c r="A30" s="20" t="s">
        <v>23</v>
      </c>
      <c r="B30" s="19">
        <v>0</v>
      </c>
      <c r="C30" s="18">
        <v>0</v>
      </c>
      <c r="D30" s="28"/>
      <c r="E30" s="2"/>
    </row>
    <row r="31" spans="1:5" ht="11.25" customHeight="1" x14ac:dyDescent="0.2">
      <c r="A31" s="20" t="s">
        <v>22</v>
      </c>
      <c r="B31" s="19">
        <v>0</v>
      </c>
      <c r="C31" s="18">
        <v>0</v>
      </c>
      <c r="D31" s="28"/>
      <c r="E31" s="2"/>
    </row>
    <row r="32" spans="1:5" ht="11.25" customHeight="1" x14ac:dyDescent="0.2">
      <c r="A32" s="20" t="s">
        <v>21</v>
      </c>
      <c r="B32" s="19">
        <v>0</v>
      </c>
      <c r="C32" s="18">
        <v>0</v>
      </c>
      <c r="D32" s="8"/>
      <c r="E32" s="2"/>
    </row>
    <row r="33" spans="1:5" ht="11.25" customHeight="1" x14ac:dyDescent="0.2">
      <c r="A33" s="17" t="s">
        <v>20</v>
      </c>
      <c r="B33" s="16">
        <f>B4-B16</f>
        <v>25602058.510000005</v>
      </c>
      <c r="C33" s="15">
        <f>C4-C16</f>
        <v>24967235.809999987</v>
      </c>
      <c r="D33" s="8"/>
      <c r="E33" s="2"/>
    </row>
    <row r="34" spans="1:5" ht="11.25" customHeight="1" x14ac:dyDescent="0.2">
      <c r="A34" s="27"/>
      <c r="B34" s="23"/>
      <c r="C34" s="22"/>
      <c r="D34" s="8"/>
      <c r="E34" s="2"/>
    </row>
    <row r="35" spans="1:5" ht="11.25" customHeight="1" x14ac:dyDescent="0.2">
      <c r="A35" s="26" t="s">
        <v>19</v>
      </c>
      <c r="B35" s="23"/>
      <c r="C35" s="22"/>
      <c r="D35" s="8"/>
      <c r="E35" s="2"/>
    </row>
    <row r="36" spans="1:5" ht="11.25" customHeight="1" x14ac:dyDescent="0.2">
      <c r="A36" s="21" t="s">
        <v>12</v>
      </c>
      <c r="B36" s="10">
        <f>SUM(B37:B39)</f>
        <v>0</v>
      </c>
      <c r="C36" s="9">
        <f>SUM(C37:C39)</f>
        <v>0</v>
      </c>
      <c r="D36" s="8"/>
      <c r="E36" s="2"/>
    </row>
    <row r="37" spans="1:5" ht="11.25" customHeight="1" x14ac:dyDescent="0.2">
      <c r="A37" s="20" t="s">
        <v>17</v>
      </c>
      <c r="B37" s="19">
        <v>0</v>
      </c>
      <c r="C37" s="18">
        <v>0</v>
      </c>
      <c r="D37" s="8"/>
      <c r="E37" s="2"/>
    </row>
    <row r="38" spans="1:5" ht="11.25" customHeight="1" x14ac:dyDescent="0.2">
      <c r="A38" s="20" t="s">
        <v>16</v>
      </c>
      <c r="B38" s="19">
        <v>0</v>
      </c>
      <c r="C38" s="18">
        <v>0</v>
      </c>
      <c r="D38" s="8"/>
      <c r="E38" s="2"/>
    </row>
    <row r="39" spans="1:5" ht="11.25" customHeight="1" x14ac:dyDescent="0.2">
      <c r="A39" s="20" t="s">
        <v>18</v>
      </c>
      <c r="B39" s="19">
        <v>0</v>
      </c>
      <c r="C39" s="18">
        <v>0</v>
      </c>
      <c r="D39" s="8"/>
      <c r="E39" s="2"/>
    </row>
    <row r="40" spans="1:5" ht="11.25" customHeight="1" x14ac:dyDescent="0.2">
      <c r="A40" s="24"/>
      <c r="B40" s="23"/>
      <c r="C40" s="22"/>
      <c r="D40" s="8"/>
      <c r="E40" s="2"/>
    </row>
    <row r="41" spans="1:5" ht="11.25" customHeight="1" x14ac:dyDescent="0.2">
      <c r="A41" s="21" t="s">
        <v>9</v>
      </c>
      <c r="B41" s="10">
        <f>SUM(B42:B44)</f>
        <v>7430740.4299999997</v>
      </c>
      <c r="C41" s="9">
        <f>SUM(C42:C44)</f>
        <v>2835084.18</v>
      </c>
      <c r="D41" s="8"/>
      <c r="E41" s="2"/>
    </row>
    <row r="42" spans="1:5" ht="11.25" customHeight="1" x14ac:dyDescent="0.2">
      <c r="A42" s="20" t="s">
        <v>17</v>
      </c>
      <c r="B42" s="19">
        <v>0</v>
      </c>
      <c r="C42" s="18">
        <v>0</v>
      </c>
      <c r="D42" s="8"/>
      <c r="E42" s="2"/>
    </row>
    <row r="43" spans="1:5" ht="11.25" customHeight="1" x14ac:dyDescent="0.2">
      <c r="A43" s="20" t="s">
        <v>16</v>
      </c>
      <c r="B43" s="19">
        <v>7430740.4299999997</v>
      </c>
      <c r="C43" s="18">
        <v>2835084.18</v>
      </c>
      <c r="D43" s="8"/>
      <c r="E43" s="2"/>
    </row>
    <row r="44" spans="1:5" ht="11.25" customHeight="1" x14ac:dyDescent="0.2">
      <c r="A44" s="20" t="s">
        <v>15</v>
      </c>
      <c r="B44" s="19">
        <v>0</v>
      </c>
      <c r="C44" s="18">
        <v>0</v>
      </c>
      <c r="D44" s="8"/>
      <c r="E44" s="2"/>
    </row>
    <row r="45" spans="1:5" ht="11.25" customHeight="1" x14ac:dyDescent="0.2">
      <c r="A45" s="17" t="s">
        <v>14</v>
      </c>
      <c r="B45" s="16">
        <f>B36-B41</f>
        <v>-7430740.4299999997</v>
      </c>
      <c r="C45" s="15">
        <f>C36-C41</f>
        <v>-2835084.18</v>
      </c>
      <c r="D45" s="8"/>
      <c r="E45" s="2"/>
    </row>
    <row r="46" spans="1:5" ht="11.25" customHeight="1" x14ac:dyDescent="0.2">
      <c r="A46" s="27"/>
      <c r="B46" s="23"/>
      <c r="C46" s="22"/>
      <c r="D46" s="8"/>
      <c r="E46" s="2"/>
    </row>
    <row r="47" spans="1:5" ht="11.25" customHeight="1" x14ac:dyDescent="0.2">
      <c r="A47" s="26" t="s">
        <v>13</v>
      </c>
      <c r="B47" s="23"/>
      <c r="C47" s="22"/>
      <c r="D47" s="8"/>
      <c r="E47" s="2"/>
    </row>
    <row r="48" spans="1:5" ht="11.25" customHeight="1" x14ac:dyDescent="0.2">
      <c r="A48" s="21" t="s">
        <v>12</v>
      </c>
      <c r="B48" s="10">
        <f>SUM(B49+B52)</f>
        <v>0</v>
      </c>
      <c r="C48" s="9">
        <f>SUM(C49+C52)</f>
        <v>0</v>
      </c>
      <c r="D48" s="8"/>
      <c r="E48" s="2"/>
    </row>
    <row r="49" spans="1:5" ht="11.25" customHeight="1" x14ac:dyDescent="0.2">
      <c r="A49" s="20" t="s">
        <v>11</v>
      </c>
      <c r="B49" s="19">
        <v>0</v>
      </c>
      <c r="C49" s="18">
        <v>0</v>
      </c>
      <c r="D49" s="8"/>
      <c r="E49" s="2"/>
    </row>
    <row r="50" spans="1:5" ht="11.25" customHeight="1" x14ac:dyDescent="0.2">
      <c r="A50" s="20" t="s">
        <v>7</v>
      </c>
      <c r="B50" s="19">
        <v>0</v>
      </c>
      <c r="C50" s="18">
        <v>0</v>
      </c>
      <c r="D50" s="25"/>
      <c r="E50" s="2"/>
    </row>
    <row r="51" spans="1:5" ht="11.25" customHeight="1" x14ac:dyDescent="0.2">
      <c r="A51" s="20" t="s">
        <v>6</v>
      </c>
      <c r="B51" s="19">
        <v>0</v>
      </c>
      <c r="C51" s="18">
        <v>0</v>
      </c>
      <c r="D51" s="25"/>
      <c r="E51" s="2"/>
    </row>
    <row r="52" spans="1:5" ht="11.25" customHeight="1" x14ac:dyDescent="0.2">
      <c r="A52" s="20" t="s">
        <v>10</v>
      </c>
      <c r="B52" s="19">
        <v>0</v>
      </c>
      <c r="C52" s="18">
        <v>0</v>
      </c>
      <c r="D52" s="25"/>
      <c r="E52" s="2"/>
    </row>
    <row r="53" spans="1:5" ht="11.25" customHeight="1" x14ac:dyDescent="0.2">
      <c r="A53" s="24"/>
      <c r="B53" s="23"/>
      <c r="C53" s="22"/>
      <c r="D53" s="8"/>
      <c r="E53" s="2"/>
    </row>
    <row r="54" spans="1:5" ht="11.25" customHeight="1" x14ac:dyDescent="0.2">
      <c r="A54" s="21" t="s">
        <v>9</v>
      </c>
      <c r="B54" s="10">
        <f>SUM(B55+B58)</f>
        <v>14564402.279999999</v>
      </c>
      <c r="C54" s="9">
        <f>SUM(C55+C58)</f>
        <v>20217276.940000001</v>
      </c>
      <c r="D54" s="8"/>
      <c r="E54" s="2"/>
    </row>
    <row r="55" spans="1:5" ht="11.25" customHeight="1" x14ac:dyDescent="0.2">
      <c r="A55" s="20" t="s">
        <v>8</v>
      </c>
      <c r="B55" s="19">
        <v>0</v>
      </c>
      <c r="C55" s="18">
        <v>0</v>
      </c>
      <c r="D55" s="8"/>
      <c r="E55" s="2"/>
    </row>
    <row r="56" spans="1:5" ht="11.25" customHeight="1" x14ac:dyDescent="0.2">
      <c r="A56" s="20" t="s">
        <v>7</v>
      </c>
      <c r="B56" s="19">
        <v>0</v>
      </c>
      <c r="C56" s="18">
        <v>0</v>
      </c>
      <c r="D56" s="8"/>
      <c r="E56" s="2"/>
    </row>
    <row r="57" spans="1:5" ht="11.25" customHeight="1" x14ac:dyDescent="0.2">
      <c r="A57" s="20" t="s">
        <v>6</v>
      </c>
      <c r="B57" s="19">
        <v>0</v>
      </c>
      <c r="C57" s="18">
        <v>0</v>
      </c>
      <c r="D57" s="8"/>
      <c r="E57" s="2"/>
    </row>
    <row r="58" spans="1:5" ht="11.25" customHeight="1" x14ac:dyDescent="0.2">
      <c r="A58" s="20" t="s">
        <v>5</v>
      </c>
      <c r="B58" s="19">
        <v>14564402.279999999</v>
      </c>
      <c r="C58" s="18">
        <v>20217276.940000001</v>
      </c>
      <c r="D58" s="8"/>
      <c r="E58" s="2"/>
    </row>
    <row r="59" spans="1:5" ht="11.25" customHeight="1" x14ac:dyDescent="0.2">
      <c r="A59" s="17" t="s">
        <v>4</v>
      </c>
      <c r="B59" s="16">
        <f>B48-B54</f>
        <v>-14564402.279999999</v>
      </c>
      <c r="C59" s="15">
        <f>C48-C54</f>
        <v>-20217276.940000001</v>
      </c>
      <c r="D59" s="8"/>
      <c r="E59" s="2"/>
    </row>
    <row r="60" spans="1:5" ht="11.25" customHeight="1" x14ac:dyDescent="0.2">
      <c r="A60" s="14"/>
      <c r="B60" s="13"/>
      <c r="C60" s="12"/>
      <c r="D60" s="8"/>
      <c r="E60" s="2"/>
    </row>
    <row r="61" spans="1:5" ht="11.25" customHeight="1" x14ac:dyDescent="0.2">
      <c r="A61" s="17" t="s">
        <v>3</v>
      </c>
      <c r="B61" s="16">
        <f>B59+B45+B33</f>
        <v>3606915.8000000045</v>
      </c>
      <c r="C61" s="15">
        <f>C59+C45+C33</f>
        <v>1914874.6899999864</v>
      </c>
      <c r="D61" s="8"/>
      <c r="E61" s="2"/>
    </row>
    <row r="62" spans="1:5" ht="11.25" customHeight="1" x14ac:dyDescent="0.2">
      <c r="A62" s="14"/>
      <c r="B62" s="13"/>
      <c r="C62" s="12"/>
      <c r="D62" s="8"/>
      <c r="E62" s="2"/>
    </row>
    <row r="63" spans="1:5" ht="11.25" customHeight="1" x14ac:dyDescent="0.2">
      <c r="A63" s="17" t="s">
        <v>2</v>
      </c>
      <c r="B63" s="16">
        <v>11151283.84</v>
      </c>
      <c r="C63" s="15">
        <v>9236409.1500000004</v>
      </c>
      <c r="D63" s="8"/>
      <c r="E63" s="2"/>
    </row>
    <row r="64" spans="1:5" ht="11.25" customHeight="1" x14ac:dyDescent="0.2">
      <c r="A64" s="14"/>
      <c r="B64" s="13"/>
      <c r="C64" s="12"/>
      <c r="D64" s="8"/>
      <c r="E64" s="2"/>
    </row>
    <row r="65" spans="1:6" ht="11.25" customHeight="1" x14ac:dyDescent="0.2">
      <c r="A65" s="11" t="s">
        <v>1</v>
      </c>
      <c r="B65" s="10">
        <f>B61+B63</f>
        <v>14758199.640000004</v>
      </c>
      <c r="C65" s="9">
        <f>C61+C63</f>
        <v>11151283.839999987</v>
      </c>
      <c r="D65" s="8"/>
      <c r="E65" s="2"/>
    </row>
    <row r="66" spans="1:6" ht="11.25" customHeight="1" x14ac:dyDescent="0.2">
      <c r="A66" s="7"/>
      <c r="B66" s="6"/>
      <c r="C66" s="5"/>
      <c r="E66" s="2"/>
      <c r="F66" s="2"/>
    </row>
    <row r="67" spans="1:6" ht="5.25" customHeight="1" x14ac:dyDescent="0.2"/>
    <row r="68" spans="1:6" ht="15" customHeight="1" x14ac:dyDescent="0.2">
      <c r="A68" s="4" t="s">
        <v>0</v>
      </c>
      <c r="B68" s="3"/>
      <c r="C68" s="3"/>
    </row>
    <row r="73" spans="1:6" x14ac:dyDescent="0.2">
      <c r="B73" s="2"/>
      <c r="C73" s="2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2026-02-06T15:25:02Z</dcterms:created>
  <dcterms:modified xsi:type="dcterms:W3CDTF">2026-02-06T16:51:13Z</dcterms:modified>
</cp:coreProperties>
</file>