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9\Carpetas\Dirección administración\Recursos Financieros\CA 17.2 ESTADOS FINANCIEROS\2018 CUENTA PUBLICA\OK 09 FINANC Y PPTALES\Estados Financieros 3r trimestre\LDF\"/>
    </mc:Choice>
  </mc:AlternateContent>
  <bookViews>
    <workbookView xWindow="0" yWindow="0" windowWidth="19200" windowHeight="70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2" i="1"/>
  <c r="E72" i="1"/>
  <c r="F65" i="1"/>
  <c r="E65" i="1"/>
  <c r="E76" i="1" s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F44" i="1" s="1"/>
  <c r="F56" i="1" s="1"/>
  <c r="F78" i="1" s="1"/>
  <c r="E20" i="1"/>
  <c r="E44" i="1" s="1"/>
  <c r="E56" i="1" s="1"/>
  <c r="E78" i="1" s="1"/>
  <c r="F16" i="1"/>
  <c r="E16" i="1"/>
  <c r="C14" i="1"/>
  <c r="B14" i="1"/>
  <c r="F6" i="1"/>
  <c r="E6" i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<sst xmlns="http://schemas.openxmlformats.org/spreadsheetml/2006/main" count="125" uniqueCount="124">
  <si>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</si>
  <si>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</si>
  <si>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</si>
  <si>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</si>
  <si>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</si>
  <si>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</si>
  <si>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</si>
  <si>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</si>
  <si>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</si>
  <si>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</si>
  <si>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</si>
  <si>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</si>
  <si>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</si>
  <si>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</si>
  <si>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</si>
  <si>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</si>
  <si>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</si>
  <si>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</si>
  <si>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</si>
  <si>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</si>
  <si>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</si>
  <si>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</si>
  <si>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</si>
  <si>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</si>
  <si>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</si>
  <si>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</si>
  <si>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</si>
  <si>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</si>
  <si>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</si>
  <si>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</si>
  <si>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</si>
  <si>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</si>
  <si>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</si>
  <si>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</si>
  <si>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</si>
  <si>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</si>
  <si>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</si>
  <si>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</si>
  <si>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</si>
  <si>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</si>
  <si>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</si>
  <si>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</si>
  <si>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</si>
  <si>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</si>
  <si>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</si>
  <si>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</si>
  <si>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</si>
  <si>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</si>
  <si>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</si>
  <si>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</si>
  <si>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</si>
  <si>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</si>
  <si>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</si>
  <si>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</si>
  <si>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</si>
  <si>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</si>
  <si>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</si>
  <si>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</si>
  <si>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</si>
  <si>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</si>
  <si>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</si>
  <si>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</si>
  <si>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</si>
  <si>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</si>
  <si>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</si>
  <si>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</si>
  <si>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</si>
  <si>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</si>
  <si>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</si>
  <si>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</si>
  <si>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</si>
  <si>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</si>
  <si>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</si>
  <si>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</si>
  <si>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</si>
  <si>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</si>
  <si>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</si>
  <si>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</si>
  <si>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</si>
  <si>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</si>
  <si>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</si>
  <si>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</si>
  <si>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</si>
  <si>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</si>
  <si>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</si>
  <si>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</si>
  <si>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</si>
  <si>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</si>
  <si>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</si>
  <si>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</si>
  <si>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</si>
  <si>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</si>
  <si>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</si>
  <si>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</si>
  <si>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</si>
  <si>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</si>
  <si>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</si>
  <si>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</si>
  <si>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</si>
  <si>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</si>
  <si>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</si>
  <si>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</si>
  <si>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</si>
  <si>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</si>
  <si>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</si>
  <si>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</si>
  <si>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</si>
  <si>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</si>
  <si>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</si>
  <si>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</si>
  <si>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</si>
  <si>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</si>
  <si>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</si>
  <si>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</si>
  <si>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</si>
  <si>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</si>
  <si>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</si>
  <si>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</si>
  <si>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</si>
  <si>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</si>
  <si>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</si>
  <si>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</si>
  <si>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CENTRO DE EVALUACIÓN Y CONTROL DE CONFIANZA DEL ESTADO DE GUANAJUATO
Estado de Situación Financiera Detallado - LDF
al 30 de Septiembre de 2018 y al 31 de Diciembre de 2017
PESOS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</si>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</sst>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6">
    <xf numFmtId="0" fontId="0" fillId="0" borderId="0" xfId="0"/>
    <xf numFmtId="0" fontId="1" fillId="0" borderId="3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justify" vertical="center" wrapText="1"/>
    </xf>
    <xf numFmtId="0" fontId="1" fillId="0" borderId="0" xfId="0" applyFont="1"/>
    <xf numFmtId="0" fontId="1" fillId="0" borderId="8" xfId="0" applyFont="1" applyBorder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77" zoomScaleNormal="100" zoomScaleSheetLayoutView="100" workbookViewId="0">
      <selection activeCell="A87" sqref="A87"/>
    </sheetView>
  </sheetViews>
  <sheetFormatPr baseColWidth="10" defaultRowHeight="14.4" x14ac:dyDescent="0.3"/>
  <cols>
    <col min="1" max="1" width="60.44140625" customWidth="1"/>
    <col min="2" max="3" width="10.88671875" bestFit="1" customWidth="1"/>
    <col min="4" max="4" width="49.21875" customWidth="1"/>
    <col min="5" max="6" width="10.88671875" bestFit="1" customWidth="1"/>
  </cols>
  <sheetData>
    <row r="1" spans="1:6" ht="47.55" customHeight="1" x14ac:dyDescent="0.3">
      <c r="A1" s="23" t="s">
        <v>122</v>
      </c>
      <c r="B1" s="24"/>
      <c r="C1" s="24"/>
      <c r="D1" s="24"/>
      <c r="E1" s="24"/>
      <c r="F1" s="25"/>
    </row>
    <row r="2" spans="1:6" x14ac:dyDescent="0.3">
      <c r="A2" s="21" t="s">
        <v>0</v>
      </c>
      <c r="B2" s="22">
        <v>2018</v>
      </c>
      <c r="C2" s="22">
        <v>2017</v>
      </c>
      <c r="D2" s="21" t="s">
        <v>0</v>
      </c>
      <c r="E2" s="22">
        <v>2018</v>
      </c>
      <c r="F2" s="22">
        <v>2017</v>
      </c>
    </row>
    <row r="3" spans="1:6" x14ac:dyDescent="0.3">
      <c r="A3" s="1"/>
      <c r="B3" s="2"/>
      <c r="C3" s="2"/>
      <c r="D3" s="3"/>
      <c r="E3" s="2"/>
      <c r="F3" s="2"/>
    </row>
    <row r="4" spans="1:6" x14ac:dyDescent="0.3">
      <c r="A4" s="4" t="s">
        <v>1</v>
      </c>
      <c r="B4" s="5"/>
      <c r="C4" s="5"/>
      <c r="D4" s="6" t="s">
        <v>2</v>
      </c>
      <c r="E4" s="5"/>
      <c r="F4" s="5"/>
    </row>
    <row r="5" spans="1:6" x14ac:dyDescent="0.3">
      <c r="A5" s="4" t="s">
        <v>3</v>
      </c>
      <c r="B5" s="7"/>
      <c r="C5" s="7"/>
      <c r="D5" s="6" t="s">
        <v>4</v>
      </c>
      <c r="E5" s="7"/>
      <c r="F5" s="7"/>
    </row>
    <row r="6" spans="1:6" x14ac:dyDescent="0.3">
      <c r="A6" s="1" t="s">
        <v>5</v>
      </c>
      <c r="B6" s="7">
        <f>SUM(B7:B13)</f>
        <v>5418700.7199999997</v>
      </c>
      <c r="C6" s="7">
        <f>SUM(C7:C13)</f>
        <v>3253144.67</v>
      </c>
      <c r="D6" s="3" t="s">
        <v>6</v>
      </c>
      <c r="E6" s="7">
        <f>SUM(E7:E15)</f>
        <v>1800890.28</v>
      </c>
      <c r="F6" s="7">
        <f>SUM(F7:F15)</f>
        <v>20062013.060000002</v>
      </c>
    </row>
    <row r="7" spans="1:6" x14ac:dyDescent="0.3">
      <c r="A7" s="8" t="s">
        <v>7</v>
      </c>
      <c r="B7" s="7"/>
      <c r="C7" s="7"/>
      <c r="D7" s="9" t="s">
        <v>8</v>
      </c>
      <c r="E7" s="7">
        <v>35539.410000000003</v>
      </c>
      <c r="F7" s="7">
        <v>35700.43</v>
      </c>
    </row>
    <row r="8" spans="1:6" x14ac:dyDescent="0.3">
      <c r="A8" s="8" t="s">
        <v>9</v>
      </c>
      <c r="B8" s="7">
        <v>5418700.7199999997</v>
      </c>
      <c r="C8" s="7">
        <v>3253144.67</v>
      </c>
      <c r="D8" s="9" t="s">
        <v>10</v>
      </c>
      <c r="E8" s="7">
        <v>2637.16</v>
      </c>
      <c r="F8" s="7">
        <v>943733.89</v>
      </c>
    </row>
    <row r="9" spans="1:6" ht="14.4" hidden="1" customHeight="1" x14ac:dyDescent="0.3">
      <c r="A9" s="8" t="s">
        <v>11</v>
      </c>
      <c r="B9" s="7"/>
      <c r="C9" s="7"/>
      <c r="D9" s="9" t="s">
        <v>12</v>
      </c>
      <c r="E9" s="7"/>
      <c r="F9" s="7"/>
    </row>
    <row r="10" spans="1:6" ht="14.4" hidden="1" customHeight="1" x14ac:dyDescent="0.3">
      <c r="A10" s="8" t="s">
        <v>13</v>
      </c>
      <c r="B10" s="7"/>
      <c r="C10" s="7"/>
      <c r="D10" s="9" t="s">
        <v>14</v>
      </c>
      <c r="E10" s="7"/>
      <c r="F10" s="7"/>
    </row>
    <row r="11" spans="1:6" ht="14.4" hidden="1" customHeight="1" x14ac:dyDescent="0.3">
      <c r="A11" s="8" t="s">
        <v>15</v>
      </c>
      <c r="B11" s="7"/>
      <c r="C11" s="7"/>
      <c r="D11" s="9" t="s">
        <v>16</v>
      </c>
      <c r="E11" s="7"/>
      <c r="F11" s="7"/>
    </row>
    <row r="12" spans="1:6" ht="20.399999999999999" hidden="1" customHeight="1" x14ac:dyDescent="0.3">
      <c r="A12" s="8" t="s">
        <v>17</v>
      </c>
      <c r="B12" s="7"/>
      <c r="C12" s="7"/>
      <c r="D12" s="9" t="s">
        <v>18</v>
      </c>
      <c r="E12" s="7"/>
      <c r="F12" s="7"/>
    </row>
    <row r="13" spans="1:6" x14ac:dyDescent="0.3">
      <c r="A13" s="8" t="s">
        <v>19</v>
      </c>
      <c r="B13" s="7"/>
      <c r="C13" s="7"/>
      <c r="D13" s="9" t="s">
        <v>20</v>
      </c>
      <c r="E13" s="7">
        <v>892686.51</v>
      </c>
      <c r="F13" s="7">
        <v>2695448.44</v>
      </c>
    </row>
    <row r="14" spans="1:6" x14ac:dyDescent="0.3">
      <c r="A14" s="1" t="s">
        <v>21</v>
      </c>
      <c r="B14" s="7">
        <f>SUM(B15:B21)</f>
        <v>45940121.25</v>
      </c>
      <c r="C14" s="7">
        <f>SUM(C15:C21)</f>
        <v>49926753.489999995</v>
      </c>
      <c r="D14" s="9" t="s">
        <v>22</v>
      </c>
      <c r="E14" s="7"/>
      <c r="F14" s="7"/>
    </row>
    <row r="15" spans="1:6" x14ac:dyDescent="0.3">
      <c r="A15" s="8" t="s">
        <v>23</v>
      </c>
      <c r="B15" s="7">
        <v>42375973.390000001</v>
      </c>
      <c r="C15" s="7">
        <v>49816482.799999997</v>
      </c>
      <c r="D15" s="9" t="s">
        <v>24</v>
      </c>
      <c r="E15" s="7">
        <v>870027.2</v>
      </c>
      <c r="F15" s="7">
        <v>16387130.300000001</v>
      </c>
    </row>
    <row r="16" spans="1:6" x14ac:dyDescent="0.3">
      <c r="A16" s="8" t="s">
        <v>25</v>
      </c>
      <c r="B16" s="7">
        <v>3480000</v>
      </c>
      <c r="C16" s="7">
        <v>80000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3">
      <c r="A17" s="8" t="s">
        <v>27</v>
      </c>
      <c r="B17" s="7">
        <v>84147.86</v>
      </c>
      <c r="C17" s="7">
        <v>30270.69</v>
      </c>
      <c r="D17" s="9" t="s">
        <v>28</v>
      </c>
      <c r="E17" s="7">
        <v>0</v>
      </c>
      <c r="F17" s="7">
        <v>0</v>
      </c>
    </row>
    <row r="18" spans="1:6" ht="20.399999999999999" hidden="1" customHeight="1" x14ac:dyDescent="0.3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ht="14.4" hidden="1" customHeight="1" x14ac:dyDescent="0.3">
      <c r="A19" s="8" t="s">
        <v>31</v>
      </c>
      <c r="B19" s="7"/>
      <c r="C19" s="7"/>
      <c r="D19" s="9" t="s">
        <v>32</v>
      </c>
      <c r="E19" s="7">
        <v>0</v>
      </c>
      <c r="F19" s="7">
        <v>0</v>
      </c>
    </row>
    <row r="20" spans="1:6" x14ac:dyDescent="0.3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ht="14.4" hidden="1" customHeight="1" x14ac:dyDescent="0.3">
      <c r="A21" s="8" t="s">
        <v>35</v>
      </c>
      <c r="B21" s="7">
        <v>0</v>
      </c>
      <c r="C21" s="7">
        <v>0</v>
      </c>
      <c r="D21" s="9" t="s">
        <v>36</v>
      </c>
      <c r="E21" s="7">
        <v>0</v>
      </c>
      <c r="F21" s="7">
        <v>0</v>
      </c>
    </row>
    <row r="22" spans="1:6" x14ac:dyDescent="0.3">
      <c r="A22" s="1" t="s">
        <v>37</v>
      </c>
      <c r="B22" s="7">
        <f>SUM(B23:B27)</f>
        <v>124344.24</v>
      </c>
      <c r="C22" s="7">
        <f>SUM(C23:C27)</f>
        <v>42862.84</v>
      </c>
      <c r="D22" s="9" t="s">
        <v>38</v>
      </c>
      <c r="E22" s="7">
        <v>0</v>
      </c>
      <c r="F22" s="7">
        <v>0</v>
      </c>
    </row>
    <row r="23" spans="1:6" x14ac:dyDescent="0.3">
      <c r="A23" s="8" t="s">
        <v>39</v>
      </c>
      <c r="B23" s="7">
        <v>124344.24</v>
      </c>
      <c r="C23" s="7">
        <v>42862.84</v>
      </c>
      <c r="D23" s="3" t="s">
        <v>40</v>
      </c>
      <c r="E23" s="7">
        <v>0</v>
      </c>
      <c r="F23" s="7">
        <v>0</v>
      </c>
    </row>
    <row r="24" spans="1:6" x14ac:dyDescent="0.3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14.4" hidden="1" customHeight="1" x14ac:dyDescent="0.3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ht="14.4" hidden="1" customHeight="1" x14ac:dyDescent="0.3">
      <c r="A26" s="8" t="s">
        <v>45</v>
      </c>
      <c r="B26" s="7"/>
      <c r="C26" s="7"/>
      <c r="D26" s="9" t="s">
        <v>46</v>
      </c>
      <c r="E26" s="7">
        <v>0</v>
      </c>
      <c r="F26" s="7">
        <v>0</v>
      </c>
    </row>
    <row r="27" spans="1:6" ht="14.4" hidden="1" customHeight="1" x14ac:dyDescent="0.3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x14ac:dyDescent="0.3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3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ht="14.4" hidden="1" customHeight="1" x14ac:dyDescent="0.3">
      <c r="A30" s="8" t="s">
        <v>53</v>
      </c>
      <c r="B30" s="7"/>
      <c r="C30" s="7"/>
      <c r="D30" s="9" t="s">
        <v>54</v>
      </c>
      <c r="E30" s="7"/>
      <c r="F30" s="7"/>
    </row>
    <row r="31" spans="1:6" ht="14.4" hidden="1" customHeight="1" x14ac:dyDescent="0.3">
      <c r="A31" s="8" t="s">
        <v>55</v>
      </c>
      <c r="B31" s="7"/>
      <c r="C31" s="7"/>
      <c r="D31" s="9" t="s">
        <v>56</v>
      </c>
      <c r="E31" s="7"/>
      <c r="F31" s="7"/>
    </row>
    <row r="32" spans="1:6" ht="20.399999999999999" hidden="1" customHeight="1" x14ac:dyDescent="0.3">
      <c r="A32" s="8" t="s">
        <v>57</v>
      </c>
      <c r="B32" s="7"/>
      <c r="C32" s="7"/>
      <c r="D32" s="9" t="s">
        <v>58</v>
      </c>
      <c r="E32" s="7"/>
      <c r="F32" s="7"/>
    </row>
    <row r="33" spans="1:6" ht="20.399999999999999" hidden="1" customHeight="1" x14ac:dyDescent="0.3">
      <c r="A33" s="8" t="s">
        <v>59</v>
      </c>
      <c r="B33" s="7"/>
      <c r="C33" s="7"/>
      <c r="D33" s="9" t="s">
        <v>60</v>
      </c>
      <c r="E33" s="7"/>
      <c r="F33" s="7"/>
    </row>
    <row r="34" spans="1:6" x14ac:dyDescent="0.3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3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x14ac:dyDescent="0.3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ht="14.4" hidden="1" customHeight="1" x14ac:dyDescent="0.3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3">
      <c r="A38" s="1" t="s">
        <v>69</v>
      </c>
      <c r="B38" s="7">
        <f>SUM(B39:B42)</f>
        <v>0</v>
      </c>
      <c r="C38" s="7">
        <f>SUM(C39:C42)</f>
        <v>0</v>
      </c>
      <c r="D38" s="9" t="s">
        <v>70</v>
      </c>
      <c r="E38" s="7">
        <v>0</v>
      </c>
      <c r="F38" s="7">
        <v>0</v>
      </c>
    </row>
    <row r="39" spans="1:6" x14ac:dyDescent="0.3">
      <c r="A39" s="8" t="s">
        <v>71</v>
      </c>
      <c r="B39" s="7"/>
      <c r="C39" s="7"/>
      <c r="D39" s="3" t="s">
        <v>72</v>
      </c>
      <c r="E39" s="7">
        <f>SUM(E40:E42)</f>
        <v>32577.52</v>
      </c>
      <c r="F39" s="7">
        <f>SUM(F40:F42)</f>
        <v>15305</v>
      </c>
    </row>
    <row r="40" spans="1:6" x14ac:dyDescent="0.3">
      <c r="A40" s="8" t="s">
        <v>73</v>
      </c>
      <c r="B40" s="7"/>
      <c r="C40" s="7"/>
      <c r="D40" s="9" t="s">
        <v>74</v>
      </c>
      <c r="E40" s="7">
        <v>32577.52</v>
      </c>
      <c r="F40" s="7">
        <v>15305</v>
      </c>
    </row>
    <row r="41" spans="1:6" ht="14.4" hidden="1" customHeight="1" x14ac:dyDescent="0.3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ht="14.4" hidden="1" customHeight="1" x14ac:dyDescent="0.3">
      <c r="A42" s="8" t="s">
        <v>77</v>
      </c>
      <c r="B42" s="7"/>
      <c r="C42" s="7"/>
      <c r="D42" s="9" t="s">
        <v>78</v>
      </c>
      <c r="E42" s="7">
        <v>0</v>
      </c>
      <c r="F42" s="7">
        <v>0</v>
      </c>
    </row>
    <row r="43" spans="1:6" x14ac:dyDescent="0.3">
      <c r="A43" s="1"/>
      <c r="B43" s="7"/>
      <c r="C43" s="7"/>
      <c r="D43" s="3"/>
      <c r="E43" s="7"/>
      <c r="F43" s="7"/>
    </row>
    <row r="44" spans="1:6" x14ac:dyDescent="0.3">
      <c r="A44" s="4" t="s">
        <v>79</v>
      </c>
      <c r="B44" s="5">
        <f>B6+B14+B22+B28+B34+B35+B38</f>
        <v>51483166.210000001</v>
      </c>
      <c r="C44" s="5">
        <f>C6+C14+C22+C28+C34+C35+C38</f>
        <v>53222761</v>
      </c>
      <c r="D44" s="6" t="s">
        <v>80</v>
      </c>
      <c r="E44" s="5">
        <f>E6+E16+E20+E23+E24+E28+E35+E39</f>
        <v>1833467.8</v>
      </c>
      <c r="F44" s="5">
        <f>F6+F16+F20+F23+F24+F28+F35+F39</f>
        <v>20077318.060000002</v>
      </c>
    </row>
    <row r="45" spans="1:6" x14ac:dyDescent="0.3">
      <c r="A45" s="4"/>
      <c r="B45" s="7"/>
      <c r="C45" s="7"/>
      <c r="D45" s="6"/>
      <c r="E45" s="7"/>
      <c r="F45" s="7"/>
    </row>
    <row r="46" spans="1:6" x14ac:dyDescent="0.3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3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ht="14.4" hidden="1" customHeight="1" x14ac:dyDescent="0.3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3">
      <c r="A49" s="11" t="s">
        <v>87</v>
      </c>
      <c r="B49" s="7">
        <v>111912833.81</v>
      </c>
      <c r="C49" s="7">
        <v>111912833.81</v>
      </c>
      <c r="D49" s="3" t="s">
        <v>88</v>
      </c>
      <c r="E49" s="7">
        <v>0</v>
      </c>
      <c r="F49" s="7">
        <v>0</v>
      </c>
    </row>
    <row r="50" spans="1:6" x14ac:dyDescent="0.3">
      <c r="A50" s="11" t="s">
        <v>89</v>
      </c>
      <c r="B50" s="7">
        <v>63666158.840000004</v>
      </c>
      <c r="C50" s="7">
        <v>62048596.100000001</v>
      </c>
      <c r="D50" s="3" t="s">
        <v>90</v>
      </c>
      <c r="E50" s="7">
        <v>0</v>
      </c>
      <c r="F50" s="7">
        <v>0</v>
      </c>
    </row>
    <row r="51" spans="1:6" x14ac:dyDescent="0.3">
      <c r="A51" s="11" t="s">
        <v>91</v>
      </c>
      <c r="B51" s="7">
        <v>1078568</v>
      </c>
      <c r="C51" s="7">
        <v>1078568</v>
      </c>
      <c r="D51" s="3" t="s">
        <v>92</v>
      </c>
      <c r="E51" s="7">
        <v>0</v>
      </c>
      <c r="F51" s="7">
        <v>0</v>
      </c>
    </row>
    <row r="52" spans="1:6" x14ac:dyDescent="0.3">
      <c r="A52" s="11" t="s">
        <v>93</v>
      </c>
      <c r="B52" s="7">
        <v>-45774080.310000002</v>
      </c>
      <c r="C52" s="7">
        <v>-45774080.310000002</v>
      </c>
      <c r="D52" s="3" t="s">
        <v>94</v>
      </c>
      <c r="E52" s="7">
        <v>0</v>
      </c>
      <c r="F52" s="7">
        <v>0</v>
      </c>
    </row>
    <row r="53" spans="1:6" x14ac:dyDescent="0.3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3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3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3">
      <c r="A56" s="11"/>
      <c r="B56" s="7"/>
      <c r="C56" s="7"/>
      <c r="D56" s="6" t="s">
        <v>99</v>
      </c>
      <c r="E56" s="5">
        <f>E54+E44</f>
        <v>1833467.8</v>
      </c>
      <c r="F56" s="5">
        <f>F54+F44</f>
        <v>20077318.060000002</v>
      </c>
    </row>
    <row r="57" spans="1:6" x14ac:dyDescent="0.3">
      <c r="A57" s="10" t="s">
        <v>100</v>
      </c>
      <c r="B57" s="5">
        <f>SUM(B47:B55)</f>
        <v>130883480.34</v>
      </c>
      <c r="C57" s="5">
        <f>SUM(C47:C55)</f>
        <v>129265917.59999999</v>
      </c>
      <c r="D57" s="3"/>
      <c r="E57" s="7"/>
      <c r="F57" s="7"/>
    </row>
    <row r="58" spans="1:6" x14ac:dyDescent="0.3">
      <c r="A58" s="11"/>
      <c r="B58" s="7"/>
      <c r="C58" s="7"/>
      <c r="D58" s="6" t="s">
        <v>101</v>
      </c>
      <c r="E58" s="7"/>
      <c r="F58" s="7"/>
    </row>
    <row r="59" spans="1:6" x14ac:dyDescent="0.3">
      <c r="A59" s="10" t="s">
        <v>102</v>
      </c>
      <c r="B59" s="5">
        <f>B44+B57</f>
        <v>182366646.55000001</v>
      </c>
      <c r="C59" s="5">
        <f>C44+C57</f>
        <v>182488678.59999999</v>
      </c>
      <c r="D59" s="6"/>
      <c r="E59" s="7"/>
      <c r="F59" s="7"/>
    </row>
    <row r="60" spans="1:6" x14ac:dyDescent="0.3">
      <c r="A60" s="11"/>
      <c r="B60" s="7"/>
      <c r="C60" s="7"/>
      <c r="D60" s="6" t="s">
        <v>103</v>
      </c>
      <c r="E60" s="7">
        <f>SUM(E61:E63)</f>
        <v>123616723.22</v>
      </c>
      <c r="F60" s="7">
        <f>SUM(F61:F63)</f>
        <v>122964723.22</v>
      </c>
    </row>
    <row r="61" spans="1:6" x14ac:dyDescent="0.3">
      <c r="A61" s="11"/>
      <c r="B61" s="7"/>
      <c r="C61" s="7"/>
      <c r="D61" s="3" t="s">
        <v>104</v>
      </c>
      <c r="E61" s="7">
        <v>123616723.22</v>
      </c>
      <c r="F61" s="7">
        <v>122964723.22</v>
      </c>
    </row>
    <row r="62" spans="1:6" x14ac:dyDescent="0.3">
      <c r="A62" s="11"/>
      <c r="B62" s="7"/>
      <c r="C62" s="7"/>
      <c r="D62" s="3" t="s">
        <v>105</v>
      </c>
      <c r="E62" s="7">
        <v>0</v>
      </c>
      <c r="F62" s="7">
        <v>0</v>
      </c>
    </row>
    <row r="63" spans="1:6" x14ac:dyDescent="0.3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3">
      <c r="A64" s="11"/>
      <c r="B64" s="7"/>
      <c r="C64" s="7"/>
      <c r="D64" s="3"/>
      <c r="E64" s="7"/>
      <c r="F64" s="7"/>
    </row>
    <row r="65" spans="1:6" x14ac:dyDescent="0.3">
      <c r="A65" s="11"/>
      <c r="B65" s="7"/>
      <c r="C65" s="7"/>
      <c r="D65" s="6" t="s">
        <v>107</v>
      </c>
      <c r="E65" s="7">
        <f>SUM(E66:E70)</f>
        <v>56916455.530000001</v>
      </c>
      <c r="F65" s="7">
        <f>SUM(F66:F70)</f>
        <v>39446637.32</v>
      </c>
    </row>
    <row r="66" spans="1:6" x14ac:dyDescent="0.3">
      <c r="A66" s="11"/>
      <c r="B66" s="7"/>
      <c r="C66" s="7"/>
      <c r="D66" s="3" t="s">
        <v>108</v>
      </c>
      <c r="E66" s="7">
        <v>17489693.210000001</v>
      </c>
      <c r="F66" s="7">
        <v>-6418286.3200000003</v>
      </c>
    </row>
    <row r="67" spans="1:6" x14ac:dyDescent="0.3">
      <c r="A67" s="11"/>
      <c r="B67" s="7"/>
      <c r="C67" s="7"/>
      <c r="D67" s="3" t="s">
        <v>109</v>
      </c>
      <c r="E67" s="7">
        <v>39426637.32</v>
      </c>
      <c r="F67" s="7">
        <v>45864923.640000001</v>
      </c>
    </row>
    <row r="68" spans="1:6" ht="14.4" hidden="1" customHeight="1" x14ac:dyDescent="0.3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ht="14.4" hidden="1" customHeight="1" x14ac:dyDescent="0.3">
      <c r="A69" s="11"/>
      <c r="B69" s="7"/>
      <c r="C69" s="7"/>
      <c r="D69" s="3" t="s">
        <v>111</v>
      </c>
      <c r="E69" s="7">
        <v>0</v>
      </c>
      <c r="F69" s="7">
        <v>0</v>
      </c>
    </row>
    <row r="70" spans="1:6" x14ac:dyDescent="0.3">
      <c r="A70" s="11"/>
      <c r="B70" s="7"/>
      <c r="C70" s="7"/>
      <c r="D70" s="3" t="s">
        <v>112</v>
      </c>
      <c r="E70" s="7">
        <v>125</v>
      </c>
      <c r="F70" s="7">
        <v>0</v>
      </c>
    </row>
    <row r="71" spans="1:6" x14ac:dyDescent="0.3">
      <c r="A71" s="11"/>
      <c r="B71" s="7"/>
      <c r="C71" s="7"/>
      <c r="D71" s="3"/>
      <c r="E71" s="7"/>
      <c r="F71" s="7"/>
    </row>
    <row r="72" spans="1:6" ht="20.399999999999999" x14ac:dyDescent="0.3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3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ht="14.4" hidden="1" customHeight="1" x14ac:dyDescent="0.3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3">
      <c r="A75" s="11"/>
      <c r="B75" s="7"/>
      <c r="C75" s="7"/>
      <c r="D75" s="3"/>
      <c r="E75" s="7"/>
      <c r="F75" s="7"/>
    </row>
    <row r="76" spans="1:6" x14ac:dyDescent="0.3">
      <c r="A76" s="11"/>
      <c r="B76" s="7"/>
      <c r="C76" s="7"/>
      <c r="D76" s="6" t="s">
        <v>116</v>
      </c>
      <c r="E76" s="5">
        <f>E60+E65+E72</f>
        <v>180533178.75</v>
      </c>
      <c r="F76" s="5">
        <f>F60+F65+F72</f>
        <v>162411360.53999999</v>
      </c>
    </row>
    <row r="77" spans="1:6" x14ac:dyDescent="0.3">
      <c r="A77" s="11"/>
      <c r="B77" s="7"/>
      <c r="C77" s="7"/>
      <c r="D77" s="3"/>
      <c r="E77" s="7"/>
      <c r="F77" s="7"/>
    </row>
    <row r="78" spans="1:6" x14ac:dyDescent="0.3">
      <c r="A78" s="11"/>
      <c r="B78" s="7"/>
      <c r="C78" s="7"/>
      <c r="D78" s="6" t="s">
        <v>117</v>
      </c>
      <c r="E78" s="5">
        <f>E56+E76</f>
        <v>182366646.55000001</v>
      </c>
      <c r="F78" s="5">
        <f>F56+F76</f>
        <v>182488678.59999999</v>
      </c>
    </row>
    <row r="79" spans="1:6" x14ac:dyDescent="0.3">
      <c r="A79" s="13"/>
      <c r="B79" s="14"/>
      <c r="C79" s="14"/>
      <c r="D79" s="15"/>
      <c r="E79" s="14"/>
      <c r="F79" s="14"/>
    </row>
    <row r="80" spans="1:6" ht="14.4" customHeight="1" x14ac:dyDescent="0.3">
      <c r="A80" s="18" t="s">
        <v>118</v>
      </c>
      <c r="B80" s="18"/>
      <c r="C80" s="18"/>
      <c r="D80" s="18"/>
      <c r="E80" s="18"/>
      <c r="F80" s="18"/>
    </row>
    <row r="81" spans="1:6" x14ac:dyDescent="0.3">
      <c r="A81" s="16"/>
      <c r="B81" s="16"/>
      <c r="C81" s="16"/>
      <c r="D81" s="16"/>
      <c r="E81" s="16"/>
      <c r="F81" s="16"/>
    </row>
    <row r="82" spans="1:6" x14ac:dyDescent="0.3">
      <c r="A82" s="16"/>
      <c r="B82" s="16"/>
      <c r="C82" s="16"/>
      <c r="D82" s="16"/>
      <c r="E82" s="16"/>
      <c r="F82" s="16"/>
    </row>
    <row r="83" spans="1:6" x14ac:dyDescent="0.3">
      <c r="A83" s="16"/>
      <c r="B83" s="16"/>
      <c r="C83" s="16"/>
      <c r="D83" s="16"/>
      <c r="E83" s="16"/>
      <c r="F83" s="16"/>
    </row>
    <row r="84" spans="1:6" x14ac:dyDescent="0.3">
      <c r="A84" s="16"/>
      <c r="B84" s="16"/>
      <c r="C84" s="16"/>
      <c r="D84" s="16"/>
      <c r="E84" s="16"/>
      <c r="F84" s="16"/>
    </row>
    <row r="85" spans="1:6" x14ac:dyDescent="0.3">
      <c r="A85" s="16"/>
      <c r="B85" s="16"/>
      <c r="C85" s="16"/>
      <c r="D85" s="16"/>
      <c r="E85" s="16"/>
      <c r="F85" s="16"/>
    </row>
    <row r="86" spans="1:6" x14ac:dyDescent="0.3">
      <c r="A86" s="16"/>
      <c r="B86" s="16"/>
      <c r="C86" s="16"/>
      <c r="D86" s="16"/>
      <c r="E86" s="16"/>
      <c r="F86" s="16"/>
    </row>
    <row r="87" spans="1:6" x14ac:dyDescent="0.3">
      <c r="A87" s="16"/>
      <c r="B87" s="16"/>
      <c r="C87" s="16"/>
      <c r="D87" s="16"/>
      <c r="E87" s="16"/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16"/>
      <c r="C89" s="16"/>
      <c r="D89" s="16"/>
      <c r="E89" s="16"/>
      <c r="F89" s="16"/>
    </row>
    <row r="90" spans="1:6" x14ac:dyDescent="0.3">
      <c r="A90" s="16"/>
      <c r="B90" s="16"/>
      <c r="C90" s="16"/>
      <c r="D90" s="16"/>
      <c r="E90" s="16"/>
      <c r="F90" s="16"/>
    </row>
    <row r="91" spans="1:6" x14ac:dyDescent="0.3">
      <c r="A91" s="16"/>
      <c r="B91" s="16"/>
      <c r="C91" s="16"/>
      <c r="D91" s="16"/>
      <c r="E91" s="16"/>
      <c r="F91" s="16"/>
    </row>
    <row r="92" spans="1:6" x14ac:dyDescent="0.3">
      <c r="A92" s="16"/>
      <c r="B92" s="16"/>
      <c r="C92" s="16"/>
      <c r="D92" s="16"/>
      <c r="E92" s="16"/>
      <c r="F92" s="16"/>
    </row>
    <row r="93" spans="1:6" x14ac:dyDescent="0.3">
      <c r="A93" s="16"/>
      <c r="B93" s="16"/>
      <c r="C93" s="16"/>
      <c r="D93" s="16"/>
      <c r="E93" s="16"/>
      <c r="F93" s="16"/>
    </row>
    <row r="94" spans="1:6" x14ac:dyDescent="0.3">
      <c r="A94" s="16"/>
      <c r="B94" s="16"/>
      <c r="C94" s="16"/>
      <c r="D94" s="16"/>
      <c r="E94" s="16"/>
      <c r="F94" s="16"/>
    </row>
    <row r="95" spans="1:6" x14ac:dyDescent="0.3">
      <c r="A95" s="17"/>
      <c r="B95" s="17"/>
      <c r="C95" s="16"/>
      <c r="D95" s="16"/>
      <c r="E95" s="16"/>
      <c r="F95" s="16"/>
    </row>
    <row r="96" spans="1:6" x14ac:dyDescent="0.3">
      <c r="A96" s="19" t="s">
        <v>119</v>
      </c>
      <c r="B96" s="19"/>
      <c r="D96" s="19" t="s">
        <v>120</v>
      </c>
      <c r="E96" s="19"/>
      <c r="F96" s="19"/>
    </row>
    <row r="97" spans="1:6" x14ac:dyDescent="0.3">
      <c r="A97" s="20" t="s">
        <v>121</v>
      </c>
      <c r="B97" s="20"/>
      <c r="D97" s="20" t="s">
        <v>123</v>
      </c>
      <c r="E97" s="20"/>
      <c r="F97" s="20"/>
    </row>
  </sheetData>
  <mergeCells count="6">
    <mergeCell ref="A96:B96"/>
    <mergeCell ref="D96:F96"/>
    <mergeCell ref="A97:B97"/>
    <mergeCell ref="D97:F97"/>
    <mergeCell ref="A1:F1"/>
    <mergeCell ref="A80:F80"/>
  </mergeCells>
  <pageMargins left="1.1023622047244095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ProBook_440</dc:creator>
  <cp:lastModifiedBy>CECCEG</cp:lastModifiedBy>
  <cp:lastPrinted>2017-10-18T16:20:10Z</cp:lastPrinted>
  <dcterms:created xsi:type="dcterms:W3CDTF">2017-10-18T15:34:51Z</dcterms:created>
  <dcterms:modified xsi:type="dcterms:W3CDTF">2018-10-22T22:21:57Z</dcterms:modified>
</cp:coreProperties>
</file>