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1484C392-596A-4EAC-8FF0-D3279145D171}" xr6:coauthVersionLast="36" xr6:coauthVersionMax="36" xr10:uidLastSave="{00000000-0000-0000-0000-000000000000}"/>
  <bookViews>
    <workbookView xWindow="0" yWindow="0" windowWidth="23040" windowHeight="8940" xr2:uid="{797C6E72-2A70-419A-AADD-9E6DA7405932}"/>
  </bookViews>
  <sheets>
    <sheet name="EAE-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'EAE-COG'!$A$3:$G$75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B12" i="1"/>
  <c r="B76" i="1" s="1"/>
  <c r="C12" i="1"/>
  <c r="C76" i="1" s="1"/>
  <c r="D12" i="1"/>
  <c r="D76" i="1" s="1"/>
  <c r="E12" i="1"/>
  <c r="E76" i="1" s="1"/>
  <c r="F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2" i="1"/>
  <c r="C22" i="1"/>
  <c r="D22" i="1"/>
  <c r="G22" i="1" s="1"/>
  <c r="E22" i="1"/>
  <c r="F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B32" i="1"/>
  <c r="C32" i="1"/>
  <c r="D32" i="1"/>
  <c r="G32" i="1" s="1"/>
  <c r="E32" i="1"/>
  <c r="F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B42" i="1"/>
  <c r="C42" i="1"/>
  <c r="D42" i="1"/>
  <c r="G42" i="1" s="1"/>
  <c r="E42" i="1"/>
  <c r="F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B52" i="1"/>
  <c r="C52" i="1"/>
  <c r="D52" i="1"/>
  <c r="G52" i="1" s="1"/>
  <c r="E52" i="1"/>
  <c r="F52" i="1"/>
  <c r="D53" i="1"/>
  <c r="G53" i="1"/>
  <c r="D54" i="1"/>
  <c r="G54" i="1"/>
  <c r="D55" i="1"/>
  <c r="G55" i="1"/>
  <c r="B56" i="1"/>
  <c r="C56" i="1"/>
  <c r="D56" i="1" s="1"/>
  <c r="G56" i="1" s="1"/>
  <c r="E56" i="1"/>
  <c r="F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B64" i="1"/>
  <c r="C64" i="1"/>
  <c r="D64" i="1"/>
  <c r="E64" i="1"/>
  <c r="F64" i="1"/>
  <c r="F76" i="1" s="1"/>
  <c r="G64" i="1"/>
  <c r="D65" i="1"/>
  <c r="G65" i="1"/>
  <c r="D66" i="1"/>
  <c r="G66" i="1"/>
  <c r="D67" i="1"/>
  <c r="G67" i="1"/>
  <c r="B68" i="1"/>
  <c r="C68" i="1"/>
  <c r="D68" i="1"/>
  <c r="E68" i="1"/>
  <c r="F68" i="1"/>
  <c r="G68" i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G12" i="1" l="1"/>
  <c r="G76" i="1" s="1"/>
</calcChain>
</file>

<file path=xl/sharedStrings.xml><?xml version="1.0" encoding="utf-8"?>
<sst xmlns="http://schemas.openxmlformats.org/spreadsheetml/2006/main" count="83" uniqueCount="83">
  <si>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</si>
  <si>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</si>
  <si>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</si>
  <si>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</si>
  <si>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</si>
  <si>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</si>
  <si>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</si>
  <si>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</si>
  <si>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</si>
  <si>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</si>
  <si>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</si>
  <si>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</si>
  <si>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</si>
  <si>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</si>
  <si>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</si>
  <si>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</si>
  <si>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</si>
  <si>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</si>
  <si>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</si>
  <si>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</si>
  <si>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</si>
  <si>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</si>
  <si>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</si>
  <si>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</si>
  <si>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</si>
  <si>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</si>
  <si>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</si>
  <si>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</si>
  <si>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</si>
  <si>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</si>
  <si>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</si>
  <si>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</si>
  <si>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</si>
  <si>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</si>
  <si>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</si>
  <si>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</si>
  <si>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</si>
  <si>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</si>
  <si>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</si>
  <si>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</si>
  <si>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</si>
  <si>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</si>
  <si>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</si>
  <si>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</si>
  <si>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</si>
  <si>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</si>
  <si>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</si>
  <si>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</si>
  <si>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</si>
  <si>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</si>
  <si>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</si>
  <si>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</si>
  <si>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</si>
  <si>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</si>
  <si>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</si>
  <si>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</si>
  <si>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</si>
  <si>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</si>
  <si>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</si>
  <si>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</si>
  <si>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</si>
  <si>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</si>
  <si>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</si>
  <si>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</si>
  <si>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</si>
  <si>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</si>
  <si>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</si>
  <si>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</si>
  <si>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</si>
  <si>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</si>
  <si>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</si>
  <si>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</si>
  <si>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</si>
  <si>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</si>
  <si>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</si>
  <si>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</si>
  <si>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</si>
  <si>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</si>
  <si>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</si>
  <si>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</si>
  <si>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</si>
  <si>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</si>
  <si>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Centro de Evaluación y Control de Confianza del Estado de Guanajuato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</si>
</sst>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2" applyFont="1"/>
    <xf numFmtId="164" fontId="0" fillId="0" borderId="0" xfId="1" applyFont="1" applyProtection="1">
      <protection locked="0"/>
    </xf>
    <xf numFmtId="3" fontId="4" fillId="0" borderId="1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 wrapText="1"/>
    </xf>
    <xf numFmtId="3" fontId="6" fillId="0" borderId="1" xfId="0" applyNumberFormat="1" applyFont="1" applyBorder="1" applyProtection="1">
      <protection locked="0"/>
    </xf>
    <xf numFmtId="0" fontId="6" fillId="0" borderId="2" xfId="0" applyFont="1" applyBorder="1" applyAlignment="1">
      <alignment horizontal="left" indent="1"/>
    </xf>
    <xf numFmtId="3" fontId="6" fillId="0" borderId="4" xfId="0" applyNumberFormat="1" applyFont="1" applyBorder="1" applyProtection="1">
      <protection locked="0"/>
    </xf>
    <xf numFmtId="0" fontId="6" fillId="0" borderId="3" xfId="0" applyFont="1" applyBorder="1" applyAlignment="1">
      <alignment horizontal="left" indent="1"/>
    </xf>
    <xf numFmtId="0" fontId="7" fillId="0" borderId="3" xfId="0" applyFont="1" applyBorder="1" applyAlignment="1">
      <alignment horizontal="left"/>
    </xf>
    <xf numFmtId="3" fontId="4" fillId="0" borderId="4" xfId="0" applyNumberFormat="1" applyFont="1" applyBorder="1" applyProtection="1">
      <protection locked="0"/>
    </xf>
    <xf numFmtId="0" fontId="4" fillId="0" borderId="3" xfId="0" applyFont="1" applyBorder="1" applyAlignment="1">
      <alignment horizontal="left"/>
    </xf>
    <xf numFmtId="3" fontId="4" fillId="0" borderId="5" xfId="0" applyNumberFormat="1" applyFont="1" applyBorder="1" applyProtection="1">
      <protection locked="0"/>
    </xf>
    <xf numFmtId="4" fontId="4" fillId="2" borderId="1" xfId="3" applyNumberFormat="1" applyFont="1" applyFill="1" applyBorder="1" applyAlignment="1">
      <alignment horizontal="center" vertical="center" wrapText="1"/>
    </xf>
    <xf numFmtId="4" fontId="4" fillId="2" borderId="6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4" fontId="4" fillId="2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 applyProtection="1">
      <alignment horizontal="center" vertical="center" wrapText="1"/>
      <protection locked="0"/>
    </xf>
    <xf numFmtId="0" fontId="4" fillId="2" borderId="8" xfId="3" applyFont="1" applyFill="1" applyBorder="1" applyAlignment="1" applyProtection="1">
      <alignment horizontal="center" vertical="center" wrapText="1"/>
      <protection locked="0"/>
    </xf>
    <xf numFmtId="0" fontId="4" fillId="2" borderId="9" xfId="3" applyFont="1" applyFill="1" applyBorder="1" applyAlignment="1" applyProtection="1">
      <alignment horizontal="center" vertical="center" wrapText="1"/>
      <protection locked="0"/>
    </xf>
    <xf numFmtId="0" fontId="4" fillId="2" borderId="5" xfId="3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3 13" xfId="3" xr:uid="{94AA4A9D-233A-4CEE-8C8F-B37210A0B995}"/>
    <cellStyle name="Normal 3 15" xfId="2" xr:uid="{EEA2DCE3-408A-4C34-B5A4-0DC93053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3039999</xdr:colOff>
      <xdr:row>80</xdr:row>
      <xdr:rowOff>0</xdr:rowOff>
    </xdr:from>
    <xdr:to>
      <xdr:col>1</xdr:col>
      <xdr:colOff>1000171</xdr:colOff>
      <xdr:row>85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A7639F-22B0-48F9-9246-F99564B0ABB7}"/>
            </a:ext>
          </a:extLst>
        </xdr:cNvPr>
        <xdr:cNvSpPr txBox="1"/>
      </xdr:nvSpPr>
      <xdr:spPr>
        <a:xfrm>
          <a:off x="639699" y="10363200"/>
          <a:ext cx="64241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460421</xdr:colOff>
      <xdr:row>80</xdr:row>
      <xdr:rowOff>0</xdr:rowOff>
    </xdr:from>
    <xdr:to>
      <xdr:col>4</xdr:col>
      <xdr:colOff>103252</xdr:colOff>
      <xdr:row>85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B0CCE23-B336-4FF2-B4FB-261B9DE9ADD5}"/>
            </a:ext>
          </a:extLst>
        </xdr:cNvPr>
        <xdr:cNvSpPr txBox="1"/>
      </xdr:nvSpPr>
      <xdr:spPr>
        <a:xfrm>
          <a:off x="1740581" y="10363200"/>
          <a:ext cx="92299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F4D7-3123-4EA1-ABAA-1698D7ECBC6A}">
  <sheetPr>
    <tabColor theme="7" tint="0.39997558519241921"/>
    <pageSetUpPr fitToPage="1"/>
  </sheetPr>
  <dimension ref="A1:U81"/>
  <sheetViews>
    <sheetView showGridLines="0" tabSelected="1" topLeftCell="A42" workbookViewId="0">
      <selection activeCell="A78" sqref="A78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9" width="11.42578125" style="1" customWidth="1"/>
    <col min="10" max="10" width="18" style="1" bestFit="1" customWidth="1"/>
    <col min="11" max="11" width="17" style="1" bestFit="1" customWidth="1"/>
    <col min="12" max="12" width="18" style="1" bestFit="1" customWidth="1"/>
    <col min="13" max="15" width="17" style="1" bestFit="1" customWidth="1"/>
    <col min="16" max="16384" width="12" style="1"/>
  </cols>
  <sheetData>
    <row r="1" spans="1:21" ht="60.6" customHeight="1" x14ac:dyDescent="0.2">
      <c r="A1" s="22" t="s">
        <v>82</v>
      </c>
      <c r="B1" s="21"/>
      <c r="C1" s="21"/>
      <c r="D1" s="21"/>
      <c r="E1" s="21"/>
      <c r="F1" s="21"/>
      <c r="G1" s="20"/>
    </row>
    <row r="2" spans="1:21" x14ac:dyDescent="0.2">
      <c r="A2" s="23"/>
      <c r="B2" s="22" t="s">
        <v>81</v>
      </c>
      <c r="C2" s="21"/>
      <c r="D2" s="21"/>
      <c r="E2" s="21"/>
      <c r="F2" s="20"/>
      <c r="G2" s="19" t="s">
        <v>80</v>
      </c>
    </row>
    <row r="3" spans="1:21" ht="24.9" customHeight="1" x14ac:dyDescent="0.2">
      <c r="A3" s="18" t="s">
        <v>79</v>
      </c>
      <c r="B3" s="17" t="s">
        <v>78</v>
      </c>
      <c r="C3" s="17" t="s">
        <v>77</v>
      </c>
      <c r="D3" s="17" t="s">
        <v>76</v>
      </c>
      <c r="E3" s="17" t="s">
        <v>75</v>
      </c>
      <c r="F3" s="17" t="s">
        <v>74</v>
      </c>
      <c r="G3" s="16"/>
    </row>
    <row r="4" spans="1:21" x14ac:dyDescent="0.2">
      <c r="A4" s="14" t="s">
        <v>73</v>
      </c>
      <c r="B4" s="15">
        <f>SUM(B5:B11)</f>
        <v>94496750.090000004</v>
      </c>
      <c r="C4" s="15">
        <f>SUM(C5:C11)</f>
        <v>6610995.1899999995</v>
      </c>
      <c r="D4" s="15">
        <f>B4+C4</f>
        <v>101107745.28</v>
      </c>
      <c r="E4" s="15">
        <f>SUM(E5:E11)</f>
        <v>90391226.769999996</v>
      </c>
      <c r="F4" s="15">
        <f>SUM(F5:F11)</f>
        <v>90391226.769999996</v>
      </c>
      <c r="G4" s="15">
        <f>D4-E4</f>
        <v>10716518.510000005</v>
      </c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</row>
    <row r="5" spans="1:21" x14ac:dyDescent="0.2">
      <c r="A5" s="11" t="s">
        <v>72</v>
      </c>
      <c r="B5" s="10">
        <v>22285092</v>
      </c>
      <c r="C5" s="10">
        <v>1094629.5</v>
      </c>
      <c r="D5" s="10">
        <f>B5+C5</f>
        <v>23379721.5</v>
      </c>
      <c r="E5" s="10">
        <v>21069696.739999998</v>
      </c>
      <c r="F5" s="10">
        <v>21069696.739999998</v>
      </c>
      <c r="G5" s="10">
        <f>D5-E5</f>
        <v>2310024.7600000016</v>
      </c>
      <c r="H5" s="7"/>
      <c r="J5" s="4"/>
      <c r="K5" s="4"/>
      <c r="L5" s="4"/>
      <c r="M5" s="4"/>
      <c r="N5" s="4"/>
      <c r="O5" s="4"/>
      <c r="P5" s="2"/>
      <c r="Q5" s="2"/>
      <c r="R5" s="2"/>
      <c r="S5" s="2"/>
      <c r="T5" s="2"/>
      <c r="U5" s="2"/>
    </row>
    <row r="6" spans="1:21" x14ac:dyDescent="0.2">
      <c r="A6" s="11" t="s">
        <v>71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  <c r="H6" s="7"/>
      <c r="J6" s="4"/>
      <c r="K6" s="4"/>
      <c r="L6" s="4"/>
      <c r="M6" s="4"/>
      <c r="N6" s="4"/>
      <c r="O6" s="4"/>
      <c r="P6" s="2"/>
      <c r="Q6" s="2"/>
      <c r="R6" s="2"/>
      <c r="S6" s="2"/>
      <c r="T6" s="2"/>
      <c r="U6" s="2"/>
    </row>
    <row r="7" spans="1:21" x14ac:dyDescent="0.2">
      <c r="A7" s="11" t="s">
        <v>70</v>
      </c>
      <c r="B7" s="10">
        <v>30590173</v>
      </c>
      <c r="C7" s="10">
        <v>636832.29</v>
      </c>
      <c r="D7" s="10">
        <f>B7+C7</f>
        <v>31227005.289999999</v>
      </c>
      <c r="E7" s="10">
        <v>27954443.550000001</v>
      </c>
      <c r="F7" s="10">
        <v>27954443.550000001</v>
      </c>
      <c r="G7" s="10">
        <f>D7-E7</f>
        <v>3272561.7399999984</v>
      </c>
      <c r="H7" s="7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</row>
    <row r="8" spans="1:21" x14ac:dyDescent="0.2">
      <c r="A8" s="11" t="s">
        <v>69</v>
      </c>
      <c r="B8" s="10">
        <v>7943628</v>
      </c>
      <c r="C8" s="10">
        <v>709257.57</v>
      </c>
      <c r="D8" s="10">
        <f>B8+C8</f>
        <v>8652885.5700000003</v>
      </c>
      <c r="E8" s="10">
        <v>7182180.96</v>
      </c>
      <c r="F8" s="10">
        <v>7182180.96</v>
      </c>
      <c r="G8" s="10">
        <f>D8-E8</f>
        <v>1470704.6100000003</v>
      </c>
      <c r="H8" s="7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</row>
    <row r="9" spans="1:21" x14ac:dyDescent="0.2">
      <c r="A9" s="11" t="s">
        <v>68</v>
      </c>
      <c r="B9" s="10">
        <v>33672496.090000004</v>
      </c>
      <c r="C9" s="10">
        <v>4170050.83</v>
      </c>
      <c r="D9" s="10">
        <f>B9+C9</f>
        <v>37842546.920000002</v>
      </c>
      <c r="E9" s="10">
        <v>34182858.799999997</v>
      </c>
      <c r="F9" s="10">
        <v>34182858.799999997</v>
      </c>
      <c r="G9" s="10">
        <f>D9-E9</f>
        <v>3659688.1200000048</v>
      </c>
      <c r="H9" s="7"/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</row>
    <row r="10" spans="1:21" x14ac:dyDescent="0.2">
      <c r="A10" s="11" t="s">
        <v>67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D10-E10</f>
        <v>0</v>
      </c>
      <c r="H10" s="7"/>
      <c r="J10" s="4"/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</row>
    <row r="11" spans="1:21" x14ac:dyDescent="0.2">
      <c r="A11" s="11" t="s">
        <v>66</v>
      </c>
      <c r="B11" s="10">
        <v>5361</v>
      </c>
      <c r="C11" s="10">
        <v>225</v>
      </c>
      <c r="D11" s="10">
        <f>B11+C11</f>
        <v>5586</v>
      </c>
      <c r="E11" s="10">
        <v>2046.72</v>
      </c>
      <c r="F11" s="10">
        <v>2046.72</v>
      </c>
      <c r="G11" s="10">
        <f>D11-E11</f>
        <v>3539.2799999999997</v>
      </c>
      <c r="H11" s="7"/>
      <c r="J11" s="4"/>
      <c r="K11" s="4"/>
      <c r="L11" s="4"/>
      <c r="M11" s="4"/>
      <c r="N11" s="4"/>
      <c r="O11" s="4"/>
      <c r="P11" s="2"/>
      <c r="Q11" s="2"/>
      <c r="R11" s="2"/>
      <c r="S11" s="2"/>
      <c r="T11" s="2"/>
      <c r="U11" s="2"/>
    </row>
    <row r="12" spans="1:21" x14ac:dyDescent="0.2">
      <c r="A12" s="14" t="s">
        <v>65</v>
      </c>
      <c r="B12" s="13">
        <f>SUM(B13:B21)</f>
        <v>7475402.1200000001</v>
      </c>
      <c r="C12" s="13">
        <f>SUM(C13:C21)</f>
        <v>3065762.4400000004</v>
      </c>
      <c r="D12" s="13">
        <f>B12+C12</f>
        <v>10541164.560000001</v>
      </c>
      <c r="E12" s="13">
        <f>SUM(E13:E21)</f>
        <v>7310277.4400000004</v>
      </c>
      <c r="F12" s="13">
        <f>SUM(F13:F21)</f>
        <v>7290068.1600000001</v>
      </c>
      <c r="G12" s="13">
        <f>D12-E12</f>
        <v>3230887.12</v>
      </c>
      <c r="H12" s="12"/>
      <c r="J12" s="4"/>
      <c r="K12" s="4"/>
      <c r="L12" s="4"/>
      <c r="M12" s="4"/>
      <c r="N12" s="4"/>
      <c r="O12" s="4"/>
      <c r="P12" s="2"/>
      <c r="Q12" s="2"/>
      <c r="R12" s="2"/>
      <c r="S12" s="2"/>
      <c r="T12" s="2"/>
      <c r="U12" s="2"/>
    </row>
    <row r="13" spans="1:21" x14ac:dyDescent="0.2">
      <c r="A13" s="11" t="s">
        <v>64</v>
      </c>
      <c r="B13" s="10">
        <v>1540905.17</v>
      </c>
      <c r="C13" s="10">
        <v>774034.77</v>
      </c>
      <c r="D13" s="10">
        <f>B13+C13</f>
        <v>2314939.94</v>
      </c>
      <c r="E13" s="10">
        <v>1577828.11</v>
      </c>
      <c r="F13" s="10">
        <v>1577828.11</v>
      </c>
      <c r="G13" s="10">
        <f>D13-E13</f>
        <v>737111.82999999984</v>
      </c>
      <c r="H13" s="7"/>
      <c r="J13" s="4"/>
      <c r="K13" s="4"/>
      <c r="L13" s="4"/>
      <c r="M13" s="4"/>
      <c r="N13" s="4"/>
      <c r="O13" s="4"/>
      <c r="P13" s="2"/>
      <c r="Q13" s="2"/>
      <c r="R13" s="2"/>
      <c r="S13" s="2"/>
      <c r="T13" s="2"/>
      <c r="U13" s="2"/>
    </row>
    <row r="14" spans="1:21" x14ac:dyDescent="0.2">
      <c r="A14" s="11" t="s">
        <v>63</v>
      </c>
      <c r="B14" s="10">
        <v>1455</v>
      </c>
      <c r="C14" s="10">
        <v>2539.19</v>
      </c>
      <c r="D14" s="10">
        <f>B14+C14</f>
        <v>3994.19</v>
      </c>
      <c r="E14" s="10">
        <v>2909.19</v>
      </c>
      <c r="F14" s="10">
        <v>2909.19</v>
      </c>
      <c r="G14" s="10">
        <f>D14-E14</f>
        <v>1085</v>
      </c>
      <c r="H14" s="7"/>
      <c r="J14" s="4"/>
      <c r="K14" s="4"/>
      <c r="L14" s="4"/>
      <c r="M14" s="4"/>
      <c r="N14" s="4"/>
      <c r="O14" s="4"/>
      <c r="P14" s="2"/>
      <c r="Q14" s="2"/>
      <c r="R14" s="2"/>
      <c r="S14" s="2"/>
      <c r="T14" s="2"/>
      <c r="U14" s="2"/>
    </row>
    <row r="15" spans="1:21" x14ac:dyDescent="0.2">
      <c r="A15" s="11" t="s">
        <v>62</v>
      </c>
      <c r="B15" s="10">
        <v>0</v>
      </c>
      <c r="C15" s="10">
        <v>0</v>
      </c>
      <c r="D15" s="10">
        <f>B15+C15</f>
        <v>0</v>
      </c>
      <c r="E15" s="10">
        <v>0</v>
      </c>
      <c r="F15" s="10">
        <v>0</v>
      </c>
      <c r="G15" s="10">
        <f>D15-E15</f>
        <v>0</v>
      </c>
      <c r="H15" s="7"/>
      <c r="J15" s="4"/>
      <c r="K15" s="4"/>
      <c r="L15" s="4"/>
      <c r="M15" s="4"/>
      <c r="N15" s="4"/>
      <c r="O15" s="4"/>
      <c r="P15" s="2"/>
      <c r="Q15" s="2"/>
      <c r="R15" s="2"/>
      <c r="S15" s="2"/>
      <c r="T15" s="2"/>
      <c r="U15" s="2"/>
    </row>
    <row r="16" spans="1:21" x14ac:dyDescent="0.2">
      <c r="A16" s="11" t="s">
        <v>61</v>
      </c>
      <c r="B16" s="10">
        <v>306000</v>
      </c>
      <c r="C16" s="10">
        <v>36914.21</v>
      </c>
      <c r="D16" s="10">
        <f>B16+C16</f>
        <v>342914.21</v>
      </c>
      <c r="E16" s="10">
        <v>36914.21</v>
      </c>
      <c r="F16" s="10">
        <v>36914.21</v>
      </c>
      <c r="G16" s="10">
        <f>D16-E16</f>
        <v>306000</v>
      </c>
      <c r="H16" s="7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</row>
    <row r="17" spans="1:21" x14ac:dyDescent="0.2">
      <c r="A17" s="11" t="s">
        <v>60</v>
      </c>
      <c r="B17" s="10">
        <v>5345630</v>
      </c>
      <c r="C17" s="10">
        <v>1695009.07</v>
      </c>
      <c r="D17" s="10">
        <f>B17+C17</f>
        <v>7040639.0700000003</v>
      </c>
      <c r="E17" s="10">
        <v>5043953.1500000004</v>
      </c>
      <c r="F17" s="10">
        <v>5043953.1500000004</v>
      </c>
      <c r="G17" s="10">
        <f>D17-E17</f>
        <v>1996685.92</v>
      </c>
      <c r="H17" s="7"/>
      <c r="J17" s="4"/>
      <c r="K17" s="4"/>
      <c r="L17" s="4"/>
      <c r="M17" s="4"/>
      <c r="N17" s="4"/>
      <c r="O17" s="4"/>
      <c r="P17" s="2"/>
      <c r="Q17" s="2"/>
      <c r="R17" s="2"/>
      <c r="S17" s="2"/>
      <c r="T17" s="2"/>
      <c r="U17" s="2"/>
    </row>
    <row r="18" spans="1:21" x14ac:dyDescent="0.2">
      <c r="A18" s="11" t="s">
        <v>59</v>
      </c>
      <c r="B18" s="10">
        <v>0</v>
      </c>
      <c r="C18" s="10">
        <v>311278.12</v>
      </c>
      <c r="D18" s="10">
        <f>B18+C18</f>
        <v>311278.12</v>
      </c>
      <c r="E18" s="10">
        <v>311278.12</v>
      </c>
      <c r="F18" s="10">
        <v>311278.12</v>
      </c>
      <c r="G18" s="10">
        <f>D18-E18</f>
        <v>0</v>
      </c>
      <c r="H18" s="7"/>
      <c r="J18" s="4"/>
      <c r="K18" s="4"/>
      <c r="L18" s="4"/>
      <c r="M18" s="4"/>
      <c r="N18" s="4"/>
      <c r="O18" s="4"/>
      <c r="P18" s="2"/>
      <c r="Q18" s="2"/>
      <c r="R18" s="2"/>
      <c r="S18" s="2"/>
      <c r="T18" s="2"/>
      <c r="U18" s="2"/>
    </row>
    <row r="19" spans="1:21" x14ac:dyDescent="0.2">
      <c r="A19" s="11" t="s">
        <v>58</v>
      </c>
      <c r="B19" s="10">
        <v>77952.5</v>
      </c>
      <c r="C19" s="10">
        <v>565.38</v>
      </c>
      <c r="D19" s="10">
        <f>B19+C19</f>
        <v>78517.88</v>
      </c>
      <c r="E19" s="10">
        <v>33367.86</v>
      </c>
      <c r="F19" s="10">
        <v>33367.86</v>
      </c>
      <c r="G19" s="10">
        <f>D19-E19</f>
        <v>45150.020000000004</v>
      </c>
      <c r="H19" s="7"/>
      <c r="J19" s="4"/>
      <c r="K19" s="4"/>
      <c r="L19" s="4"/>
      <c r="M19" s="4"/>
      <c r="N19" s="4"/>
      <c r="O19" s="4"/>
      <c r="P19" s="2"/>
      <c r="Q19" s="2"/>
      <c r="R19" s="2"/>
      <c r="S19" s="2"/>
      <c r="T19" s="2"/>
      <c r="U19" s="2"/>
    </row>
    <row r="20" spans="1:21" x14ac:dyDescent="0.2">
      <c r="A20" s="11" t="s">
        <v>57</v>
      </c>
      <c r="B20" s="10">
        <v>0</v>
      </c>
      <c r="C20" s="10">
        <v>0</v>
      </c>
      <c r="D20" s="10">
        <f>B20+C20</f>
        <v>0</v>
      </c>
      <c r="E20" s="10">
        <v>0</v>
      </c>
      <c r="F20" s="10">
        <v>0</v>
      </c>
      <c r="G20" s="10">
        <f>D20-E20</f>
        <v>0</v>
      </c>
      <c r="H20" s="7"/>
      <c r="J20" s="4"/>
      <c r="K20" s="4"/>
      <c r="L20" s="4"/>
      <c r="M20" s="4"/>
      <c r="N20" s="4"/>
      <c r="O20" s="4"/>
      <c r="P20" s="2"/>
      <c r="Q20" s="2"/>
      <c r="R20" s="2"/>
      <c r="S20" s="2"/>
      <c r="T20" s="2"/>
      <c r="U20" s="2"/>
    </row>
    <row r="21" spans="1:21" x14ac:dyDescent="0.2">
      <c r="A21" s="11" t="s">
        <v>56</v>
      </c>
      <c r="B21" s="10">
        <v>203459.45</v>
      </c>
      <c r="C21" s="10">
        <v>245421.7</v>
      </c>
      <c r="D21" s="10">
        <f>B21+C21</f>
        <v>448881.15</v>
      </c>
      <c r="E21" s="10">
        <v>304026.8</v>
      </c>
      <c r="F21" s="10">
        <v>283817.52</v>
      </c>
      <c r="G21" s="10">
        <f>D21-E21</f>
        <v>144854.35000000003</v>
      </c>
      <c r="H21" s="7"/>
      <c r="J21" s="4"/>
      <c r="K21" s="4"/>
      <c r="L21" s="4"/>
      <c r="M21" s="4"/>
      <c r="N21" s="4"/>
      <c r="O21" s="4"/>
      <c r="P21" s="2"/>
      <c r="Q21" s="2"/>
      <c r="R21" s="2"/>
      <c r="S21" s="2"/>
      <c r="T21" s="2"/>
      <c r="U21" s="2"/>
    </row>
    <row r="22" spans="1:21" x14ac:dyDescent="0.2">
      <c r="A22" s="14" t="s">
        <v>55</v>
      </c>
      <c r="B22" s="13">
        <f>SUM(B23:B31)</f>
        <v>12810495.980000002</v>
      </c>
      <c r="C22" s="13">
        <f>SUM(C23:C31)</f>
        <v>13252022.059999999</v>
      </c>
      <c r="D22" s="13">
        <f>B22+C22</f>
        <v>26062518.039999999</v>
      </c>
      <c r="E22" s="13">
        <f>SUM(E23:E31)</f>
        <v>17735113.52</v>
      </c>
      <c r="F22" s="13">
        <f>SUM(F23:F31)</f>
        <v>17646108.68</v>
      </c>
      <c r="G22" s="13">
        <f>D22-E22</f>
        <v>8327404.5199999996</v>
      </c>
      <c r="H22" s="12"/>
      <c r="J22" s="4"/>
      <c r="K22" s="4"/>
      <c r="L22" s="4"/>
      <c r="M22" s="4"/>
      <c r="N22" s="4"/>
      <c r="O22" s="4"/>
      <c r="P22" s="2"/>
      <c r="Q22" s="2"/>
      <c r="R22" s="2"/>
      <c r="S22" s="2"/>
      <c r="T22" s="2"/>
      <c r="U22" s="2"/>
    </row>
    <row r="23" spans="1:21" x14ac:dyDescent="0.2">
      <c r="A23" s="11" t="s">
        <v>54</v>
      </c>
      <c r="B23" s="10">
        <v>275225.08</v>
      </c>
      <c r="C23" s="10">
        <v>2062268.85</v>
      </c>
      <c r="D23" s="10">
        <f>B23+C23</f>
        <v>2337493.9300000002</v>
      </c>
      <c r="E23" s="10">
        <v>2143808.54</v>
      </c>
      <c r="F23" s="10">
        <v>2143808.54</v>
      </c>
      <c r="G23" s="10">
        <f>D23-E23</f>
        <v>193685.39000000013</v>
      </c>
      <c r="H23" s="7"/>
      <c r="J23" s="4"/>
      <c r="K23" s="4"/>
      <c r="L23" s="4"/>
      <c r="M23" s="4"/>
      <c r="N23" s="4"/>
      <c r="O23" s="4"/>
      <c r="P23" s="2"/>
      <c r="Q23" s="2"/>
      <c r="R23" s="2"/>
      <c r="S23" s="2"/>
      <c r="T23" s="2"/>
      <c r="U23" s="2"/>
    </row>
    <row r="24" spans="1:21" x14ac:dyDescent="0.2">
      <c r="A24" s="11" t="s">
        <v>53</v>
      </c>
      <c r="B24" s="10">
        <v>3413660.22</v>
      </c>
      <c r="C24" s="10">
        <v>1537642.76</v>
      </c>
      <c r="D24" s="10">
        <f>B24+C24</f>
        <v>4951302.9800000004</v>
      </c>
      <c r="E24" s="10">
        <v>3128683.77</v>
      </c>
      <c r="F24" s="10">
        <v>3128683.77</v>
      </c>
      <c r="G24" s="10">
        <f>D24-E24</f>
        <v>1822619.2100000004</v>
      </c>
      <c r="H24" s="7"/>
      <c r="J24" s="4"/>
      <c r="K24" s="4"/>
      <c r="L24" s="4"/>
      <c r="M24" s="4"/>
      <c r="N24" s="4"/>
      <c r="O24" s="4"/>
      <c r="P24" s="2"/>
      <c r="Q24" s="2"/>
      <c r="R24" s="2"/>
      <c r="S24" s="2"/>
      <c r="T24" s="2"/>
      <c r="U24" s="2"/>
    </row>
    <row r="25" spans="1:21" x14ac:dyDescent="0.2">
      <c r="A25" s="11" t="s">
        <v>52</v>
      </c>
      <c r="B25" s="10">
        <v>969463.8</v>
      </c>
      <c r="C25" s="10">
        <v>1783609.35</v>
      </c>
      <c r="D25" s="10">
        <f>B25+C25</f>
        <v>2753073.1500000004</v>
      </c>
      <c r="E25" s="10">
        <v>1813656.19</v>
      </c>
      <c r="F25" s="10">
        <v>1724651.35</v>
      </c>
      <c r="G25" s="10">
        <f>D25-E25</f>
        <v>939416.96000000043</v>
      </c>
      <c r="H25" s="7"/>
      <c r="J25" s="4"/>
      <c r="K25" s="4"/>
      <c r="L25" s="4"/>
      <c r="M25" s="4"/>
      <c r="N25" s="4"/>
      <c r="O25" s="4"/>
      <c r="P25" s="2"/>
      <c r="Q25" s="2"/>
      <c r="R25" s="2"/>
      <c r="S25" s="2"/>
      <c r="T25" s="2"/>
      <c r="U25" s="2"/>
    </row>
    <row r="26" spans="1:21" x14ac:dyDescent="0.2">
      <c r="A26" s="11" t="s">
        <v>51</v>
      </c>
      <c r="B26" s="10">
        <v>0</v>
      </c>
      <c r="C26" s="10">
        <v>340819.08</v>
      </c>
      <c r="D26" s="10">
        <f>B26+C26</f>
        <v>340819.08</v>
      </c>
      <c r="E26" s="10">
        <v>340819.08</v>
      </c>
      <c r="F26" s="10">
        <v>340819.08</v>
      </c>
      <c r="G26" s="10">
        <f>D26-E26</f>
        <v>0</v>
      </c>
      <c r="H26" s="7"/>
      <c r="J26" s="4"/>
      <c r="K26" s="4"/>
      <c r="L26" s="4"/>
      <c r="M26" s="4"/>
      <c r="N26" s="4"/>
      <c r="O26" s="4"/>
      <c r="P26" s="2"/>
      <c r="Q26" s="2"/>
      <c r="R26" s="2"/>
      <c r="S26" s="2"/>
      <c r="T26" s="2"/>
      <c r="U26" s="2"/>
    </row>
    <row r="27" spans="1:21" x14ac:dyDescent="0.2">
      <c r="A27" s="11" t="s">
        <v>50</v>
      </c>
      <c r="B27" s="10">
        <v>4334665.7300000004</v>
      </c>
      <c r="C27" s="10">
        <v>5423947.2999999998</v>
      </c>
      <c r="D27" s="10">
        <f>B27+C27</f>
        <v>9758613.0300000012</v>
      </c>
      <c r="E27" s="10">
        <v>5712620.8399999999</v>
      </c>
      <c r="F27" s="10">
        <v>5712620.8399999999</v>
      </c>
      <c r="G27" s="10">
        <f>D27-E27</f>
        <v>4045992.1900000013</v>
      </c>
      <c r="H27" s="7"/>
      <c r="J27" s="4"/>
      <c r="K27" s="4"/>
      <c r="L27" s="4"/>
      <c r="M27" s="4"/>
      <c r="N27" s="4"/>
      <c r="O27" s="4"/>
      <c r="P27" s="2"/>
      <c r="Q27" s="2"/>
      <c r="R27" s="2"/>
      <c r="S27" s="2"/>
      <c r="T27" s="2"/>
      <c r="U27" s="2"/>
    </row>
    <row r="28" spans="1:21" x14ac:dyDescent="0.2">
      <c r="A28" s="11" t="s">
        <v>49</v>
      </c>
      <c r="B28" s="10">
        <v>0</v>
      </c>
      <c r="C28" s="10">
        <v>0</v>
      </c>
      <c r="D28" s="10">
        <f>B28+C28</f>
        <v>0</v>
      </c>
      <c r="E28" s="10">
        <v>0</v>
      </c>
      <c r="F28" s="10">
        <v>0</v>
      </c>
      <c r="G28" s="10">
        <f>D28-E28</f>
        <v>0</v>
      </c>
      <c r="H28" s="7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  <c r="U28" s="2"/>
    </row>
    <row r="29" spans="1:21" x14ac:dyDescent="0.2">
      <c r="A29" s="11" t="s">
        <v>48</v>
      </c>
      <c r="B29" s="10">
        <v>0</v>
      </c>
      <c r="C29" s="10">
        <v>917652.01</v>
      </c>
      <c r="D29" s="10">
        <f>B29+C29</f>
        <v>917652.01</v>
      </c>
      <c r="E29" s="10">
        <v>880779.58</v>
      </c>
      <c r="F29" s="10">
        <v>880779.58</v>
      </c>
      <c r="G29" s="10">
        <f>D29-E29</f>
        <v>36872.430000000051</v>
      </c>
      <c r="H29" s="7"/>
      <c r="J29" s="4"/>
      <c r="K29" s="4"/>
      <c r="L29" s="4"/>
      <c r="M29" s="4"/>
      <c r="N29" s="4"/>
      <c r="O29" s="4"/>
      <c r="P29" s="2"/>
      <c r="Q29" s="2"/>
      <c r="R29" s="2"/>
      <c r="S29" s="2"/>
      <c r="T29" s="2"/>
      <c r="U29" s="2"/>
    </row>
    <row r="30" spans="1:21" x14ac:dyDescent="0.2">
      <c r="A30" s="11" t="s">
        <v>47</v>
      </c>
      <c r="B30" s="10">
        <v>1343561.15</v>
      </c>
      <c r="C30" s="10">
        <v>1090402.78</v>
      </c>
      <c r="D30" s="10">
        <f>B30+C30</f>
        <v>2433963.9299999997</v>
      </c>
      <c r="E30" s="10">
        <v>1435606.96</v>
      </c>
      <c r="F30" s="10">
        <v>1435606.96</v>
      </c>
      <c r="G30" s="10">
        <f>D30-E30</f>
        <v>998356.96999999974</v>
      </c>
      <c r="H30" s="7"/>
      <c r="J30" s="4"/>
      <c r="K30" s="4"/>
      <c r="L30" s="4"/>
      <c r="M30" s="4"/>
      <c r="N30" s="4"/>
      <c r="O30" s="4"/>
      <c r="P30" s="2"/>
      <c r="Q30" s="2"/>
      <c r="R30" s="2"/>
      <c r="S30" s="2"/>
      <c r="T30" s="2"/>
      <c r="U30" s="2"/>
    </row>
    <row r="31" spans="1:21" x14ac:dyDescent="0.2">
      <c r="A31" s="11" t="s">
        <v>46</v>
      </c>
      <c r="B31" s="10">
        <v>2473920</v>
      </c>
      <c r="C31" s="10">
        <v>95679.93</v>
      </c>
      <c r="D31" s="10">
        <f>B31+C31</f>
        <v>2569599.9300000002</v>
      </c>
      <c r="E31" s="10">
        <v>2279138.56</v>
      </c>
      <c r="F31" s="10">
        <v>2279138.56</v>
      </c>
      <c r="G31" s="10">
        <f>D31-E31</f>
        <v>290461.37000000011</v>
      </c>
      <c r="H31" s="7"/>
      <c r="J31" s="4"/>
      <c r="K31" s="4"/>
      <c r="L31" s="4"/>
      <c r="M31" s="4"/>
      <c r="N31" s="4"/>
      <c r="O31" s="4"/>
      <c r="P31" s="2"/>
      <c r="Q31" s="2"/>
      <c r="R31" s="2"/>
      <c r="S31" s="2"/>
      <c r="T31" s="2"/>
      <c r="U31" s="2"/>
    </row>
    <row r="32" spans="1:21" x14ac:dyDescent="0.2">
      <c r="A32" s="14" t="s">
        <v>45</v>
      </c>
      <c r="B32" s="13">
        <f>SUM(B33:B41)</f>
        <v>103200</v>
      </c>
      <c r="C32" s="13">
        <f>SUM(C33:C41)</f>
        <v>113229.01</v>
      </c>
      <c r="D32" s="13">
        <f>B32+C32</f>
        <v>216429.01</v>
      </c>
      <c r="E32" s="13">
        <f>SUM(E33:E41)</f>
        <v>216429.00999999998</v>
      </c>
      <c r="F32" s="13">
        <f>SUM(F33:F41)</f>
        <v>216429.00999999998</v>
      </c>
      <c r="G32" s="13">
        <f>D32-E32</f>
        <v>0</v>
      </c>
      <c r="H32" s="12"/>
      <c r="J32" s="4"/>
      <c r="K32" s="4"/>
      <c r="L32" s="4"/>
      <c r="M32" s="4"/>
      <c r="N32" s="4"/>
      <c r="O32" s="4"/>
      <c r="P32" s="2"/>
      <c r="Q32" s="2"/>
      <c r="R32" s="2"/>
      <c r="S32" s="2"/>
      <c r="T32" s="2"/>
      <c r="U32" s="2"/>
    </row>
    <row r="33" spans="1:21" x14ac:dyDescent="0.2">
      <c r="A33" s="11" t="s">
        <v>44</v>
      </c>
      <c r="B33" s="10">
        <v>0</v>
      </c>
      <c r="C33" s="10">
        <v>0</v>
      </c>
      <c r="D33" s="10">
        <f>B33+C33</f>
        <v>0</v>
      </c>
      <c r="E33" s="10">
        <v>0</v>
      </c>
      <c r="F33" s="10">
        <v>0</v>
      </c>
      <c r="G33" s="10">
        <f>D33-E33</f>
        <v>0</v>
      </c>
      <c r="H33" s="7"/>
      <c r="J33" s="4"/>
      <c r="K33" s="4"/>
      <c r="L33" s="4"/>
      <c r="M33" s="4"/>
      <c r="N33" s="4"/>
      <c r="O33" s="4"/>
      <c r="P33" s="2"/>
      <c r="Q33" s="2"/>
      <c r="R33" s="2"/>
      <c r="S33" s="2"/>
      <c r="T33" s="2"/>
      <c r="U33" s="2"/>
    </row>
    <row r="34" spans="1:21" x14ac:dyDescent="0.2">
      <c r="A34" s="11" t="s">
        <v>43</v>
      </c>
      <c r="B34" s="10">
        <v>0</v>
      </c>
      <c r="C34" s="10">
        <v>0</v>
      </c>
      <c r="D34" s="10">
        <f>B34+C34</f>
        <v>0</v>
      </c>
      <c r="E34" s="10">
        <v>0</v>
      </c>
      <c r="F34" s="10">
        <v>0</v>
      </c>
      <c r="G34" s="10">
        <f>D34-E34</f>
        <v>0</v>
      </c>
      <c r="H34" s="7"/>
      <c r="J34" s="4"/>
      <c r="K34" s="4"/>
      <c r="L34" s="4"/>
      <c r="M34" s="4"/>
      <c r="N34" s="4"/>
      <c r="O34" s="4"/>
      <c r="P34" s="2"/>
      <c r="Q34" s="2"/>
      <c r="R34" s="2"/>
      <c r="S34" s="2"/>
      <c r="T34" s="2"/>
      <c r="U34" s="2"/>
    </row>
    <row r="35" spans="1:21" x14ac:dyDescent="0.2">
      <c r="A35" s="11" t="s">
        <v>42</v>
      </c>
      <c r="B35" s="10">
        <v>0</v>
      </c>
      <c r="C35" s="10">
        <v>0</v>
      </c>
      <c r="D35" s="10">
        <f>B35+C35</f>
        <v>0</v>
      </c>
      <c r="E35" s="10">
        <v>0</v>
      </c>
      <c r="F35" s="10">
        <v>0</v>
      </c>
      <c r="G35" s="10">
        <f>D35-E35</f>
        <v>0</v>
      </c>
      <c r="H35" s="7"/>
      <c r="J35" s="4"/>
      <c r="K35" s="4"/>
      <c r="L35" s="4"/>
      <c r="M35" s="4"/>
      <c r="N35" s="4"/>
      <c r="O35" s="4"/>
      <c r="P35" s="2"/>
      <c r="Q35" s="2"/>
      <c r="R35" s="2"/>
      <c r="S35" s="2"/>
      <c r="T35" s="2"/>
      <c r="U35" s="2"/>
    </row>
    <row r="36" spans="1:21" x14ac:dyDescent="0.2">
      <c r="A36" s="11" t="s">
        <v>41</v>
      </c>
      <c r="B36" s="10">
        <v>0</v>
      </c>
      <c r="C36" s="10">
        <v>78140.679999999993</v>
      </c>
      <c r="D36" s="10">
        <f>B36+C36</f>
        <v>78140.679999999993</v>
      </c>
      <c r="E36" s="10">
        <v>78140.679999999993</v>
      </c>
      <c r="F36" s="10">
        <v>78140.679999999993</v>
      </c>
      <c r="G36" s="10">
        <f>D36-E36</f>
        <v>0</v>
      </c>
      <c r="H36" s="7"/>
      <c r="J36" s="4"/>
      <c r="K36" s="4"/>
      <c r="L36" s="4"/>
      <c r="M36" s="4"/>
      <c r="N36" s="4"/>
      <c r="O36" s="4"/>
      <c r="P36" s="2"/>
      <c r="Q36" s="2"/>
      <c r="R36" s="2"/>
      <c r="S36" s="2"/>
      <c r="T36" s="2"/>
      <c r="U36" s="2"/>
    </row>
    <row r="37" spans="1:21" x14ac:dyDescent="0.2">
      <c r="A37" s="11" t="s">
        <v>40</v>
      </c>
      <c r="B37" s="10">
        <v>103200</v>
      </c>
      <c r="C37" s="10">
        <v>35088.33</v>
      </c>
      <c r="D37" s="10">
        <f>B37+C37</f>
        <v>138288.33000000002</v>
      </c>
      <c r="E37" s="10">
        <v>138288.32999999999</v>
      </c>
      <c r="F37" s="10">
        <v>138288.32999999999</v>
      </c>
      <c r="G37" s="10">
        <f>D37-E37</f>
        <v>0</v>
      </c>
      <c r="H37" s="7"/>
      <c r="J37" s="4"/>
      <c r="K37" s="4"/>
      <c r="L37" s="4"/>
      <c r="M37" s="4"/>
      <c r="N37" s="4"/>
      <c r="O37" s="4"/>
      <c r="P37" s="2"/>
      <c r="Q37" s="2"/>
      <c r="R37" s="2"/>
      <c r="S37" s="2"/>
      <c r="T37" s="2"/>
      <c r="U37" s="2"/>
    </row>
    <row r="38" spans="1:21" x14ac:dyDescent="0.2">
      <c r="A38" s="11" t="s">
        <v>39</v>
      </c>
      <c r="B38" s="10">
        <v>0</v>
      </c>
      <c r="C38" s="10">
        <v>0</v>
      </c>
      <c r="D38" s="10">
        <f>B38+C38</f>
        <v>0</v>
      </c>
      <c r="E38" s="10">
        <v>0</v>
      </c>
      <c r="F38" s="10">
        <v>0</v>
      </c>
      <c r="G38" s="10">
        <f>D38-E38</f>
        <v>0</v>
      </c>
      <c r="H38" s="7"/>
      <c r="J38" s="4"/>
      <c r="K38" s="4"/>
      <c r="L38" s="4"/>
      <c r="M38" s="4"/>
      <c r="N38" s="4"/>
      <c r="O38" s="4"/>
      <c r="P38" s="2"/>
      <c r="Q38" s="2"/>
      <c r="R38" s="2"/>
      <c r="S38" s="2"/>
      <c r="T38" s="2"/>
      <c r="U38" s="2"/>
    </row>
    <row r="39" spans="1:21" x14ac:dyDescent="0.2">
      <c r="A39" s="11" t="s">
        <v>38</v>
      </c>
      <c r="B39" s="10">
        <v>0</v>
      </c>
      <c r="C39" s="10">
        <v>0</v>
      </c>
      <c r="D39" s="10">
        <f>B39+C39</f>
        <v>0</v>
      </c>
      <c r="E39" s="10">
        <v>0</v>
      </c>
      <c r="F39" s="10">
        <v>0</v>
      </c>
      <c r="G39" s="10">
        <f>D39-E39</f>
        <v>0</v>
      </c>
      <c r="H39" s="7"/>
      <c r="J39" s="4"/>
      <c r="K39" s="4"/>
      <c r="L39" s="4"/>
      <c r="M39" s="4"/>
      <c r="N39" s="4"/>
      <c r="O39" s="4"/>
      <c r="P39" s="2"/>
      <c r="Q39" s="2"/>
      <c r="R39" s="2"/>
      <c r="S39" s="2"/>
      <c r="T39" s="2"/>
      <c r="U39" s="2"/>
    </row>
    <row r="40" spans="1:21" x14ac:dyDescent="0.2">
      <c r="A40" s="11" t="s">
        <v>37</v>
      </c>
      <c r="B40" s="10">
        <v>0</v>
      </c>
      <c r="C40" s="10">
        <v>0</v>
      </c>
      <c r="D40" s="10">
        <f>B40+C40</f>
        <v>0</v>
      </c>
      <c r="E40" s="10">
        <v>0</v>
      </c>
      <c r="F40" s="10">
        <v>0</v>
      </c>
      <c r="G40" s="10">
        <f>D40-E40</f>
        <v>0</v>
      </c>
      <c r="H40" s="7"/>
      <c r="J40" s="4"/>
      <c r="K40" s="4"/>
      <c r="L40" s="4"/>
      <c r="M40" s="4"/>
      <c r="N40" s="4"/>
      <c r="O40" s="4"/>
      <c r="P40" s="2"/>
      <c r="Q40" s="2"/>
      <c r="R40" s="2"/>
      <c r="S40" s="2"/>
      <c r="T40" s="2"/>
      <c r="U40" s="2"/>
    </row>
    <row r="41" spans="1:21" x14ac:dyDescent="0.2">
      <c r="A41" s="11" t="s">
        <v>36</v>
      </c>
      <c r="B41" s="10">
        <v>0</v>
      </c>
      <c r="C41" s="10">
        <v>0</v>
      </c>
      <c r="D41" s="10">
        <f>B41+C41</f>
        <v>0</v>
      </c>
      <c r="E41" s="10">
        <v>0</v>
      </c>
      <c r="F41" s="10">
        <v>0</v>
      </c>
      <c r="G41" s="10">
        <f>D41-E41</f>
        <v>0</v>
      </c>
      <c r="H41" s="7"/>
      <c r="J41" s="4"/>
      <c r="K41" s="4"/>
      <c r="L41" s="4"/>
      <c r="M41" s="4"/>
      <c r="N41" s="4"/>
      <c r="O41" s="4"/>
      <c r="P41" s="2"/>
      <c r="Q41" s="2"/>
      <c r="R41" s="2"/>
      <c r="S41" s="2"/>
      <c r="T41" s="2"/>
      <c r="U41" s="2"/>
    </row>
    <row r="42" spans="1:21" x14ac:dyDescent="0.2">
      <c r="A42" s="14" t="s">
        <v>35</v>
      </c>
      <c r="B42" s="13">
        <f>SUM(B43:B51)</f>
        <v>14385028.039999999</v>
      </c>
      <c r="C42" s="13">
        <f>SUM(C43:C51)</f>
        <v>7039975.4299999997</v>
      </c>
      <c r="D42" s="13">
        <f>B42+C42</f>
        <v>21425003.469999999</v>
      </c>
      <c r="E42" s="13">
        <f>SUM(E43:E51)</f>
        <v>7430740.4299999997</v>
      </c>
      <c r="F42" s="13">
        <f>SUM(F43:F51)</f>
        <v>7430740.4299999997</v>
      </c>
      <c r="G42" s="13">
        <f>D42-E42</f>
        <v>13994263.039999999</v>
      </c>
      <c r="H42" s="12"/>
      <c r="J42" s="4"/>
      <c r="K42" s="4"/>
      <c r="L42" s="4"/>
      <c r="M42" s="4"/>
      <c r="N42" s="4"/>
      <c r="O42" s="4"/>
      <c r="P42" s="2"/>
      <c r="Q42" s="2"/>
      <c r="R42" s="2"/>
      <c r="S42" s="2"/>
      <c r="T42" s="2"/>
      <c r="U42" s="2"/>
    </row>
    <row r="43" spans="1:21" x14ac:dyDescent="0.2">
      <c r="A43" s="11" t="s">
        <v>34</v>
      </c>
      <c r="B43" s="10">
        <v>14385028.039999999</v>
      </c>
      <c r="C43" s="10">
        <v>7008868.75</v>
      </c>
      <c r="D43" s="10">
        <f>B43+C43</f>
        <v>21393896.789999999</v>
      </c>
      <c r="E43" s="10">
        <v>7399633.75</v>
      </c>
      <c r="F43" s="10">
        <v>7399633.75</v>
      </c>
      <c r="G43" s="10">
        <f>D43-E43</f>
        <v>13994263.039999999</v>
      </c>
      <c r="H43" s="7"/>
      <c r="J43" s="4"/>
      <c r="K43" s="4"/>
      <c r="L43" s="4"/>
      <c r="M43" s="4"/>
      <c r="N43" s="4"/>
      <c r="O43" s="4"/>
      <c r="P43" s="2"/>
      <c r="Q43" s="2"/>
      <c r="R43" s="2"/>
      <c r="S43" s="2"/>
      <c r="T43" s="2"/>
      <c r="U43" s="2"/>
    </row>
    <row r="44" spans="1:21" x14ac:dyDescent="0.2">
      <c r="A44" s="11" t="s">
        <v>33</v>
      </c>
      <c r="B44" s="10">
        <v>0</v>
      </c>
      <c r="C44" s="10">
        <v>16917.68</v>
      </c>
      <c r="D44" s="10">
        <f>B44+C44</f>
        <v>16917.68</v>
      </c>
      <c r="E44" s="10">
        <v>16917.68</v>
      </c>
      <c r="F44" s="10">
        <v>16917.68</v>
      </c>
      <c r="G44" s="10">
        <f>D44-E44</f>
        <v>0</v>
      </c>
      <c r="H44" s="7"/>
      <c r="J44" s="4"/>
      <c r="K44" s="4"/>
      <c r="L44" s="4"/>
      <c r="M44" s="4"/>
      <c r="N44" s="4"/>
      <c r="O44" s="4"/>
      <c r="P44" s="2"/>
      <c r="Q44" s="2"/>
      <c r="R44" s="2"/>
      <c r="S44" s="2"/>
      <c r="T44" s="2"/>
      <c r="U44" s="2"/>
    </row>
    <row r="45" spans="1:21" x14ac:dyDescent="0.2">
      <c r="A45" s="11" t="s">
        <v>32</v>
      </c>
      <c r="B45" s="10">
        <v>0</v>
      </c>
      <c r="C45" s="10">
        <v>8120</v>
      </c>
      <c r="D45" s="10">
        <f>B45+C45</f>
        <v>8120</v>
      </c>
      <c r="E45" s="10">
        <v>8120</v>
      </c>
      <c r="F45" s="10">
        <v>8120</v>
      </c>
      <c r="G45" s="10">
        <f>D45-E45</f>
        <v>0</v>
      </c>
      <c r="H45" s="7"/>
      <c r="J45" s="4"/>
      <c r="K45" s="4"/>
      <c r="L45" s="4"/>
      <c r="M45" s="4"/>
      <c r="N45" s="4"/>
      <c r="O45" s="4"/>
      <c r="P45" s="2"/>
      <c r="Q45" s="2"/>
      <c r="R45" s="2"/>
      <c r="S45" s="2"/>
      <c r="T45" s="2"/>
      <c r="U45" s="2"/>
    </row>
    <row r="46" spans="1:21" x14ac:dyDescent="0.2">
      <c r="A46" s="11" t="s">
        <v>31</v>
      </c>
      <c r="B46" s="10">
        <v>0</v>
      </c>
      <c r="C46" s="10">
        <v>0</v>
      </c>
      <c r="D46" s="10">
        <f>B46+C46</f>
        <v>0</v>
      </c>
      <c r="E46" s="10">
        <v>0</v>
      </c>
      <c r="F46" s="10">
        <v>0</v>
      </c>
      <c r="G46" s="10">
        <f>D46-E46</f>
        <v>0</v>
      </c>
      <c r="H46" s="7"/>
      <c r="J46" s="4"/>
      <c r="K46" s="4"/>
      <c r="L46" s="4"/>
      <c r="M46" s="4"/>
      <c r="N46" s="4"/>
      <c r="O46" s="4"/>
      <c r="P46" s="2"/>
      <c r="Q46" s="2"/>
      <c r="R46" s="2"/>
      <c r="S46" s="2"/>
      <c r="T46" s="2"/>
      <c r="U46" s="2"/>
    </row>
    <row r="47" spans="1:21" x14ac:dyDescent="0.2">
      <c r="A47" s="11" t="s">
        <v>30</v>
      </c>
      <c r="B47" s="10">
        <v>0</v>
      </c>
      <c r="C47" s="10">
        <v>0</v>
      </c>
      <c r="D47" s="10">
        <f>B47+C47</f>
        <v>0</v>
      </c>
      <c r="E47" s="10">
        <v>0</v>
      </c>
      <c r="F47" s="10">
        <v>0</v>
      </c>
      <c r="G47" s="10">
        <f>D47-E47</f>
        <v>0</v>
      </c>
      <c r="H47" s="7"/>
      <c r="J47" s="4"/>
      <c r="K47" s="4"/>
      <c r="L47" s="4"/>
      <c r="M47" s="4"/>
      <c r="N47" s="4"/>
      <c r="O47" s="4"/>
      <c r="P47" s="2"/>
      <c r="Q47" s="2"/>
      <c r="R47" s="2"/>
      <c r="S47" s="2"/>
      <c r="T47" s="2"/>
      <c r="U47" s="2"/>
    </row>
    <row r="48" spans="1:21" x14ac:dyDescent="0.2">
      <c r="A48" s="11" t="s">
        <v>29</v>
      </c>
      <c r="B48" s="10">
        <v>0</v>
      </c>
      <c r="C48" s="10">
        <v>6069</v>
      </c>
      <c r="D48" s="10">
        <f>B48+C48</f>
        <v>6069</v>
      </c>
      <c r="E48" s="10">
        <v>6069</v>
      </c>
      <c r="F48" s="10">
        <v>6069</v>
      </c>
      <c r="G48" s="10">
        <f>D48-E48</f>
        <v>0</v>
      </c>
      <c r="H48" s="7"/>
      <c r="J48" s="4"/>
      <c r="K48" s="4"/>
      <c r="L48" s="4"/>
      <c r="M48" s="4"/>
      <c r="N48" s="4"/>
      <c r="O48" s="4"/>
      <c r="P48" s="2"/>
      <c r="Q48" s="2"/>
      <c r="R48" s="2"/>
      <c r="S48" s="2"/>
      <c r="T48" s="2"/>
      <c r="U48" s="2"/>
    </row>
    <row r="49" spans="1:21" x14ac:dyDescent="0.2">
      <c r="A49" s="11" t="s">
        <v>28</v>
      </c>
      <c r="B49" s="10">
        <v>0</v>
      </c>
      <c r="C49" s="10">
        <v>0</v>
      </c>
      <c r="D49" s="10">
        <f>B49+C49</f>
        <v>0</v>
      </c>
      <c r="E49" s="10">
        <v>0</v>
      </c>
      <c r="F49" s="10">
        <v>0</v>
      </c>
      <c r="G49" s="10">
        <f>D49-E49</f>
        <v>0</v>
      </c>
      <c r="H49" s="7"/>
      <c r="J49" s="4"/>
      <c r="K49" s="4"/>
      <c r="L49" s="4"/>
      <c r="M49" s="4"/>
      <c r="N49" s="4"/>
      <c r="O49" s="4"/>
      <c r="P49" s="2"/>
      <c r="Q49" s="2"/>
      <c r="R49" s="2"/>
      <c r="S49" s="2"/>
      <c r="T49" s="2"/>
      <c r="U49" s="2"/>
    </row>
    <row r="50" spans="1:21" x14ac:dyDescent="0.2">
      <c r="A50" s="11" t="s">
        <v>27</v>
      </c>
      <c r="B50" s="10">
        <v>0</v>
      </c>
      <c r="C50" s="10">
        <v>0</v>
      </c>
      <c r="D50" s="10">
        <f>B50+C50</f>
        <v>0</v>
      </c>
      <c r="E50" s="10">
        <v>0</v>
      </c>
      <c r="F50" s="10">
        <v>0</v>
      </c>
      <c r="G50" s="10">
        <f>D50-E50</f>
        <v>0</v>
      </c>
      <c r="H50" s="7"/>
      <c r="J50" s="4"/>
      <c r="K50" s="4"/>
      <c r="L50" s="4"/>
      <c r="M50" s="4"/>
      <c r="N50" s="4"/>
      <c r="O50" s="4"/>
      <c r="P50" s="2"/>
      <c r="Q50" s="2"/>
      <c r="R50" s="2"/>
      <c r="S50" s="2"/>
      <c r="T50" s="2"/>
      <c r="U50" s="2"/>
    </row>
    <row r="51" spans="1:21" x14ac:dyDescent="0.2">
      <c r="A51" s="11" t="s">
        <v>26</v>
      </c>
      <c r="B51" s="10">
        <v>0</v>
      </c>
      <c r="C51" s="10">
        <v>0</v>
      </c>
      <c r="D51" s="10">
        <f>B51+C51</f>
        <v>0</v>
      </c>
      <c r="E51" s="10">
        <v>0</v>
      </c>
      <c r="F51" s="10">
        <v>0</v>
      </c>
      <c r="G51" s="10">
        <f>D51-E51</f>
        <v>0</v>
      </c>
      <c r="H51" s="7"/>
      <c r="J51" s="4"/>
      <c r="K51" s="4"/>
      <c r="L51" s="4"/>
      <c r="M51" s="4"/>
      <c r="N51" s="4"/>
      <c r="O51" s="4"/>
      <c r="P51" s="2"/>
      <c r="Q51" s="2"/>
      <c r="R51" s="2"/>
      <c r="S51" s="2"/>
      <c r="T51" s="2"/>
      <c r="U51" s="2"/>
    </row>
    <row r="52" spans="1:21" x14ac:dyDescent="0.2">
      <c r="A52" s="14" t="s">
        <v>25</v>
      </c>
      <c r="B52" s="13">
        <f>SUM(B53:B55)</f>
        <v>0</v>
      </c>
      <c r="C52" s="13">
        <f>SUM(C53:C55)</f>
        <v>0</v>
      </c>
      <c r="D52" s="13">
        <f>B52+C52</f>
        <v>0</v>
      </c>
      <c r="E52" s="13">
        <f>SUM(E53:E55)</f>
        <v>0</v>
      </c>
      <c r="F52" s="13">
        <f>SUM(F53:F55)</f>
        <v>0</v>
      </c>
      <c r="G52" s="13">
        <f>D52-E52</f>
        <v>0</v>
      </c>
      <c r="H52" s="12"/>
      <c r="J52" s="4"/>
      <c r="K52" s="4"/>
      <c r="L52" s="4"/>
      <c r="M52" s="4"/>
      <c r="N52" s="4"/>
      <c r="O52" s="4"/>
      <c r="P52" s="2"/>
      <c r="Q52" s="2"/>
      <c r="R52" s="2"/>
      <c r="S52" s="2"/>
      <c r="T52" s="2"/>
      <c r="U52" s="2"/>
    </row>
    <row r="53" spans="1:21" x14ac:dyDescent="0.2">
      <c r="A53" s="11" t="s">
        <v>24</v>
      </c>
      <c r="B53" s="10">
        <v>0</v>
      </c>
      <c r="C53" s="10">
        <v>0</v>
      </c>
      <c r="D53" s="10">
        <f>B53+C53</f>
        <v>0</v>
      </c>
      <c r="E53" s="10">
        <v>0</v>
      </c>
      <c r="F53" s="10">
        <v>0</v>
      </c>
      <c r="G53" s="10">
        <f>D53-E53</f>
        <v>0</v>
      </c>
      <c r="H53" s="7"/>
      <c r="J53" s="4"/>
      <c r="K53" s="4"/>
      <c r="L53" s="4"/>
      <c r="M53" s="4"/>
      <c r="N53" s="4"/>
      <c r="O53" s="4"/>
      <c r="P53" s="2"/>
      <c r="Q53" s="2"/>
      <c r="R53" s="2"/>
      <c r="S53" s="2"/>
      <c r="T53" s="2"/>
      <c r="U53" s="2"/>
    </row>
    <row r="54" spans="1:21" x14ac:dyDescent="0.2">
      <c r="A54" s="11" t="s">
        <v>23</v>
      </c>
      <c r="B54" s="10">
        <v>0</v>
      </c>
      <c r="C54" s="10">
        <v>0</v>
      </c>
      <c r="D54" s="10">
        <f>B54+C54</f>
        <v>0</v>
      </c>
      <c r="E54" s="10">
        <v>0</v>
      </c>
      <c r="F54" s="10">
        <v>0</v>
      </c>
      <c r="G54" s="10">
        <f>D54-E54</f>
        <v>0</v>
      </c>
      <c r="H54" s="7"/>
      <c r="J54" s="4"/>
      <c r="K54" s="4"/>
      <c r="L54" s="4"/>
      <c r="M54" s="4"/>
      <c r="N54" s="4"/>
      <c r="O54" s="4"/>
      <c r="P54" s="2"/>
      <c r="Q54" s="2"/>
      <c r="R54" s="2"/>
      <c r="S54" s="2"/>
      <c r="T54" s="2"/>
      <c r="U54" s="2"/>
    </row>
    <row r="55" spans="1:21" x14ac:dyDescent="0.2">
      <c r="A55" s="11" t="s">
        <v>22</v>
      </c>
      <c r="B55" s="10">
        <v>0</v>
      </c>
      <c r="C55" s="10">
        <v>0</v>
      </c>
      <c r="D55" s="10">
        <f>B55+C55</f>
        <v>0</v>
      </c>
      <c r="E55" s="10">
        <v>0</v>
      </c>
      <c r="F55" s="10">
        <v>0</v>
      </c>
      <c r="G55" s="10">
        <f>D55-E55</f>
        <v>0</v>
      </c>
      <c r="H55" s="7"/>
      <c r="J55" s="4"/>
      <c r="K55" s="4"/>
      <c r="L55" s="4"/>
      <c r="M55" s="4"/>
      <c r="N55" s="4"/>
      <c r="O55" s="4"/>
      <c r="P55" s="2"/>
      <c r="Q55" s="2"/>
      <c r="R55" s="2"/>
      <c r="S55" s="2"/>
      <c r="T55" s="2"/>
      <c r="U55" s="2"/>
    </row>
    <row r="56" spans="1:21" x14ac:dyDescent="0.2">
      <c r="A56" s="14" t="s">
        <v>21</v>
      </c>
      <c r="B56" s="13">
        <f>SUM(B57:B63)</f>
        <v>0</v>
      </c>
      <c r="C56" s="13">
        <f>SUM(C57:C63)</f>
        <v>0</v>
      </c>
      <c r="D56" s="13">
        <f>B56+C56</f>
        <v>0</v>
      </c>
      <c r="E56" s="13">
        <f>SUM(E57:E63)</f>
        <v>0</v>
      </c>
      <c r="F56" s="13">
        <f>SUM(F57:F63)</f>
        <v>0</v>
      </c>
      <c r="G56" s="13">
        <f>D56-E56</f>
        <v>0</v>
      </c>
      <c r="H56" s="12"/>
      <c r="J56" s="4"/>
      <c r="K56" s="4"/>
      <c r="L56" s="4"/>
      <c r="M56" s="4"/>
      <c r="N56" s="4"/>
      <c r="O56" s="4"/>
      <c r="P56" s="2"/>
      <c r="Q56" s="2"/>
      <c r="R56" s="2"/>
      <c r="S56" s="2"/>
      <c r="T56" s="2"/>
      <c r="U56" s="2"/>
    </row>
    <row r="57" spans="1:21" x14ac:dyDescent="0.2">
      <c r="A57" s="11" t="s">
        <v>20</v>
      </c>
      <c r="B57" s="10">
        <v>0</v>
      </c>
      <c r="C57" s="10">
        <v>0</v>
      </c>
      <c r="D57" s="10">
        <f>B57+C57</f>
        <v>0</v>
      </c>
      <c r="E57" s="10">
        <v>0</v>
      </c>
      <c r="F57" s="10">
        <v>0</v>
      </c>
      <c r="G57" s="10">
        <f>D57-E57</f>
        <v>0</v>
      </c>
      <c r="H57" s="7"/>
      <c r="J57" s="4"/>
      <c r="K57" s="4"/>
      <c r="L57" s="4"/>
      <c r="M57" s="4"/>
      <c r="N57" s="4"/>
      <c r="O57" s="4"/>
      <c r="P57" s="2"/>
      <c r="Q57" s="2"/>
      <c r="R57" s="2"/>
      <c r="S57" s="2"/>
      <c r="T57" s="2"/>
      <c r="U57" s="2"/>
    </row>
    <row r="58" spans="1:21" x14ac:dyDescent="0.2">
      <c r="A58" s="11" t="s">
        <v>19</v>
      </c>
      <c r="B58" s="10">
        <v>0</v>
      </c>
      <c r="C58" s="10">
        <v>0</v>
      </c>
      <c r="D58" s="10">
        <f>B58+C58</f>
        <v>0</v>
      </c>
      <c r="E58" s="10">
        <v>0</v>
      </c>
      <c r="F58" s="10">
        <v>0</v>
      </c>
      <c r="G58" s="10">
        <f>D58-E58</f>
        <v>0</v>
      </c>
      <c r="H58" s="7"/>
      <c r="J58" s="4"/>
      <c r="K58" s="4"/>
      <c r="L58" s="4"/>
      <c r="M58" s="4"/>
      <c r="N58" s="4"/>
      <c r="O58" s="4"/>
      <c r="P58" s="2"/>
      <c r="Q58" s="2"/>
      <c r="R58" s="2"/>
      <c r="S58" s="2"/>
      <c r="T58" s="2"/>
      <c r="U58" s="2"/>
    </row>
    <row r="59" spans="1:21" x14ac:dyDescent="0.2">
      <c r="A59" s="11" t="s">
        <v>18</v>
      </c>
      <c r="B59" s="10">
        <v>0</v>
      </c>
      <c r="C59" s="10">
        <v>0</v>
      </c>
      <c r="D59" s="10">
        <f>B59+C59</f>
        <v>0</v>
      </c>
      <c r="E59" s="10">
        <v>0</v>
      </c>
      <c r="F59" s="10">
        <v>0</v>
      </c>
      <c r="G59" s="10">
        <f>D59-E59</f>
        <v>0</v>
      </c>
      <c r="H59" s="7"/>
      <c r="J59" s="4"/>
      <c r="K59" s="4"/>
      <c r="L59" s="4"/>
      <c r="M59" s="4"/>
      <c r="N59" s="4"/>
      <c r="O59" s="4"/>
      <c r="P59" s="2"/>
      <c r="Q59" s="2"/>
      <c r="R59" s="2"/>
      <c r="S59" s="2"/>
      <c r="T59" s="2"/>
      <c r="U59" s="2"/>
    </row>
    <row r="60" spans="1:21" x14ac:dyDescent="0.2">
      <c r="A60" s="11" t="s">
        <v>17</v>
      </c>
      <c r="B60" s="10">
        <v>0</v>
      </c>
      <c r="C60" s="10">
        <v>0</v>
      </c>
      <c r="D60" s="10">
        <f>B60+C60</f>
        <v>0</v>
      </c>
      <c r="E60" s="10">
        <v>0</v>
      </c>
      <c r="F60" s="10">
        <v>0</v>
      </c>
      <c r="G60" s="10">
        <f>D60-E60</f>
        <v>0</v>
      </c>
      <c r="H60" s="7"/>
      <c r="J60" s="4"/>
      <c r="K60" s="4"/>
      <c r="L60" s="4"/>
      <c r="M60" s="4"/>
      <c r="N60" s="4"/>
      <c r="O60" s="4"/>
      <c r="P60" s="2"/>
      <c r="Q60" s="2"/>
      <c r="R60" s="2"/>
      <c r="S60" s="2"/>
      <c r="T60" s="2"/>
      <c r="U60" s="2"/>
    </row>
    <row r="61" spans="1:21" x14ac:dyDescent="0.2">
      <c r="A61" s="11" t="s">
        <v>16</v>
      </c>
      <c r="B61" s="10">
        <v>0</v>
      </c>
      <c r="C61" s="10">
        <v>0</v>
      </c>
      <c r="D61" s="10">
        <f>B61+C61</f>
        <v>0</v>
      </c>
      <c r="E61" s="10">
        <v>0</v>
      </c>
      <c r="F61" s="10">
        <v>0</v>
      </c>
      <c r="G61" s="10">
        <f>D61-E61</f>
        <v>0</v>
      </c>
      <c r="H61" s="7"/>
      <c r="J61" s="4"/>
      <c r="K61" s="4"/>
      <c r="L61" s="4"/>
      <c r="M61" s="4"/>
      <c r="N61" s="4"/>
      <c r="O61" s="4"/>
      <c r="P61" s="2"/>
      <c r="Q61" s="2"/>
      <c r="R61" s="2"/>
      <c r="S61" s="2"/>
      <c r="T61" s="2"/>
      <c r="U61" s="2"/>
    </row>
    <row r="62" spans="1:21" x14ac:dyDescent="0.2">
      <c r="A62" s="11" t="s">
        <v>15</v>
      </c>
      <c r="B62" s="10">
        <v>0</v>
      </c>
      <c r="C62" s="10">
        <v>0</v>
      </c>
      <c r="D62" s="10">
        <f>B62+C62</f>
        <v>0</v>
      </c>
      <c r="E62" s="10">
        <v>0</v>
      </c>
      <c r="F62" s="10">
        <v>0</v>
      </c>
      <c r="G62" s="10">
        <f>D62-E62</f>
        <v>0</v>
      </c>
      <c r="H62" s="7"/>
      <c r="J62" s="4"/>
      <c r="K62" s="4"/>
      <c r="L62" s="4"/>
      <c r="M62" s="4"/>
      <c r="N62" s="4"/>
      <c r="O62" s="4"/>
      <c r="P62" s="2"/>
      <c r="Q62" s="2"/>
      <c r="R62" s="2"/>
      <c r="S62" s="2"/>
      <c r="T62" s="2"/>
      <c r="U62" s="2"/>
    </row>
    <row r="63" spans="1:21" x14ac:dyDescent="0.2">
      <c r="A63" s="11" t="s">
        <v>14</v>
      </c>
      <c r="B63" s="10">
        <v>0</v>
      </c>
      <c r="C63" s="10">
        <v>0</v>
      </c>
      <c r="D63" s="10">
        <f>B63+C63</f>
        <v>0</v>
      </c>
      <c r="E63" s="10">
        <v>0</v>
      </c>
      <c r="F63" s="10">
        <v>0</v>
      </c>
      <c r="G63" s="10">
        <f>D63-E63</f>
        <v>0</v>
      </c>
      <c r="H63" s="7"/>
      <c r="J63" s="4"/>
      <c r="K63" s="4"/>
      <c r="L63" s="4"/>
      <c r="M63" s="4"/>
      <c r="N63" s="4"/>
      <c r="O63" s="4"/>
      <c r="P63" s="2"/>
      <c r="Q63" s="2"/>
      <c r="R63" s="2"/>
      <c r="S63" s="2"/>
      <c r="T63" s="2"/>
      <c r="U63" s="2"/>
    </row>
    <row r="64" spans="1:21" x14ac:dyDescent="0.2">
      <c r="A64" s="14" t="s">
        <v>13</v>
      </c>
      <c r="B64" s="13">
        <f>SUM(B65:B67)</f>
        <v>0</v>
      </c>
      <c r="C64" s="13">
        <f>SUM(C65:C67)</f>
        <v>0</v>
      </c>
      <c r="D64" s="13">
        <f>B64+C64</f>
        <v>0</v>
      </c>
      <c r="E64" s="13">
        <f>SUM(E65:E67)</f>
        <v>0</v>
      </c>
      <c r="F64" s="13">
        <f>SUM(F65:F67)</f>
        <v>0</v>
      </c>
      <c r="G64" s="13">
        <f>D64-E64</f>
        <v>0</v>
      </c>
      <c r="H64" s="12"/>
      <c r="J64" s="4"/>
      <c r="K64" s="4"/>
      <c r="L64" s="4"/>
      <c r="M64" s="4"/>
      <c r="N64" s="4"/>
      <c r="O64" s="4"/>
      <c r="P64" s="2"/>
      <c r="Q64" s="2"/>
      <c r="R64" s="2"/>
      <c r="S64" s="2"/>
      <c r="T64" s="2"/>
      <c r="U64" s="2"/>
    </row>
    <row r="65" spans="1:21" x14ac:dyDescent="0.2">
      <c r="A65" s="11" t="s">
        <v>12</v>
      </c>
      <c r="B65" s="10">
        <v>0</v>
      </c>
      <c r="C65" s="10">
        <v>0</v>
      </c>
      <c r="D65" s="10">
        <f>B65+C65</f>
        <v>0</v>
      </c>
      <c r="E65" s="10">
        <v>0</v>
      </c>
      <c r="F65" s="10">
        <v>0</v>
      </c>
      <c r="G65" s="10">
        <f>D65-E65</f>
        <v>0</v>
      </c>
      <c r="H65" s="7"/>
      <c r="J65" s="4"/>
      <c r="K65" s="4"/>
      <c r="L65" s="4"/>
      <c r="M65" s="4"/>
      <c r="N65" s="4"/>
      <c r="O65" s="4"/>
      <c r="P65" s="2"/>
      <c r="Q65" s="2"/>
      <c r="R65" s="2"/>
      <c r="S65" s="2"/>
      <c r="T65" s="2"/>
      <c r="U65" s="2"/>
    </row>
    <row r="66" spans="1:21" x14ac:dyDescent="0.2">
      <c r="A66" s="11" t="s">
        <v>11</v>
      </c>
      <c r="B66" s="10">
        <v>0</v>
      </c>
      <c r="C66" s="10">
        <v>0</v>
      </c>
      <c r="D66" s="10">
        <f>B66+C66</f>
        <v>0</v>
      </c>
      <c r="E66" s="10">
        <v>0</v>
      </c>
      <c r="F66" s="10">
        <v>0</v>
      </c>
      <c r="G66" s="10">
        <f>D66-E66</f>
        <v>0</v>
      </c>
      <c r="H66" s="7"/>
      <c r="J66" s="4"/>
      <c r="K66" s="4"/>
      <c r="L66" s="4"/>
      <c r="M66" s="4"/>
      <c r="N66" s="4"/>
      <c r="O66" s="4"/>
      <c r="P66" s="2"/>
      <c r="Q66" s="2"/>
      <c r="R66" s="2"/>
      <c r="S66" s="2"/>
      <c r="T66" s="2"/>
      <c r="U66" s="2"/>
    </row>
    <row r="67" spans="1:21" x14ac:dyDescent="0.2">
      <c r="A67" s="11" t="s">
        <v>10</v>
      </c>
      <c r="B67" s="10">
        <v>0</v>
      </c>
      <c r="C67" s="10">
        <v>0</v>
      </c>
      <c r="D67" s="10">
        <f>B67+C67</f>
        <v>0</v>
      </c>
      <c r="E67" s="10">
        <v>0</v>
      </c>
      <c r="F67" s="10">
        <v>0</v>
      </c>
      <c r="G67" s="10">
        <f>D67-E67</f>
        <v>0</v>
      </c>
      <c r="H67" s="7"/>
      <c r="J67" s="4"/>
      <c r="K67" s="4"/>
      <c r="L67" s="4"/>
      <c r="M67" s="4"/>
      <c r="N67" s="4"/>
      <c r="O67" s="4"/>
      <c r="P67" s="2"/>
      <c r="Q67" s="2"/>
      <c r="R67" s="2"/>
      <c r="S67" s="2"/>
      <c r="T67" s="2"/>
      <c r="U67" s="2"/>
    </row>
    <row r="68" spans="1:21" x14ac:dyDescent="0.2">
      <c r="A68" s="14" t="s">
        <v>9</v>
      </c>
      <c r="B68" s="13">
        <f>SUM(B69:B75)</f>
        <v>0</v>
      </c>
      <c r="C68" s="13">
        <f>SUM(C69:C75)</f>
        <v>0</v>
      </c>
      <c r="D68" s="13">
        <f>B68+C68</f>
        <v>0</v>
      </c>
      <c r="E68" s="13">
        <f>SUM(E69:E75)</f>
        <v>0</v>
      </c>
      <c r="F68" s="13">
        <f>SUM(F69:F75)</f>
        <v>0</v>
      </c>
      <c r="G68" s="13">
        <f>D68-E68</f>
        <v>0</v>
      </c>
      <c r="H68" s="12"/>
      <c r="J68" s="4"/>
      <c r="K68" s="4"/>
      <c r="L68" s="4"/>
      <c r="M68" s="4"/>
      <c r="N68" s="4"/>
      <c r="O68" s="4"/>
      <c r="P68" s="2"/>
      <c r="Q68" s="2"/>
      <c r="R68" s="2"/>
      <c r="S68" s="2"/>
      <c r="T68" s="2"/>
      <c r="U68" s="2"/>
    </row>
    <row r="69" spans="1:21" x14ac:dyDescent="0.2">
      <c r="A69" s="11" t="s">
        <v>8</v>
      </c>
      <c r="B69" s="10">
        <v>0</v>
      </c>
      <c r="C69" s="10">
        <v>0</v>
      </c>
      <c r="D69" s="10">
        <f>B69+C69</f>
        <v>0</v>
      </c>
      <c r="E69" s="10">
        <v>0</v>
      </c>
      <c r="F69" s="10">
        <v>0</v>
      </c>
      <c r="G69" s="10">
        <f>D69-E69</f>
        <v>0</v>
      </c>
      <c r="H69" s="7"/>
      <c r="J69" s="4"/>
      <c r="K69" s="4"/>
      <c r="L69" s="4"/>
      <c r="M69" s="4"/>
      <c r="N69" s="4"/>
      <c r="O69" s="4"/>
      <c r="P69" s="2"/>
      <c r="Q69" s="2"/>
      <c r="R69" s="2"/>
      <c r="S69" s="2"/>
      <c r="T69" s="2"/>
      <c r="U69" s="2"/>
    </row>
    <row r="70" spans="1:21" x14ac:dyDescent="0.2">
      <c r="A70" s="11" t="s">
        <v>7</v>
      </c>
      <c r="B70" s="10">
        <v>0</v>
      </c>
      <c r="C70" s="10">
        <v>0</v>
      </c>
      <c r="D70" s="10">
        <f>B70+C70</f>
        <v>0</v>
      </c>
      <c r="E70" s="10">
        <v>0</v>
      </c>
      <c r="F70" s="10">
        <v>0</v>
      </c>
      <c r="G70" s="10">
        <f>D70-E70</f>
        <v>0</v>
      </c>
      <c r="H70" s="7"/>
      <c r="J70" s="4"/>
      <c r="K70" s="4"/>
      <c r="L70" s="4"/>
      <c r="M70" s="4"/>
      <c r="N70" s="4"/>
      <c r="O70" s="4"/>
      <c r="P70" s="2"/>
      <c r="Q70" s="2"/>
      <c r="R70" s="2"/>
      <c r="S70" s="2"/>
      <c r="T70" s="2"/>
      <c r="U70" s="2"/>
    </row>
    <row r="71" spans="1:21" x14ac:dyDescent="0.2">
      <c r="A71" s="11" t="s">
        <v>6</v>
      </c>
      <c r="B71" s="10">
        <v>0</v>
      </c>
      <c r="C71" s="10">
        <v>0</v>
      </c>
      <c r="D71" s="10">
        <f>B71+C71</f>
        <v>0</v>
      </c>
      <c r="E71" s="10">
        <v>0</v>
      </c>
      <c r="F71" s="10">
        <v>0</v>
      </c>
      <c r="G71" s="10">
        <f>D71-E71</f>
        <v>0</v>
      </c>
      <c r="H71" s="7"/>
      <c r="J71" s="4"/>
      <c r="K71" s="4"/>
      <c r="L71" s="4"/>
      <c r="M71" s="4"/>
      <c r="N71" s="4"/>
      <c r="O71" s="4"/>
      <c r="P71" s="2"/>
      <c r="Q71" s="2"/>
      <c r="R71" s="2"/>
      <c r="S71" s="2"/>
      <c r="T71" s="2"/>
      <c r="U71" s="2"/>
    </row>
    <row r="72" spans="1:21" x14ac:dyDescent="0.2">
      <c r="A72" s="11" t="s">
        <v>5</v>
      </c>
      <c r="B72" s="10">
        <v>0</v>
      </c>
      <c r="C72" s="10">
        <v>0</v>
      </c>
      <c r="D72" s="10">
        <f>B72+C72</f>
        <v>0</v>
      </c>
      <c r="E72" s="10">
        <v>0</v>
      </c>
      <c r="F72" s="10">
        <v>0</v>
      </c>
      <c r="G72" s="10">
        <f>D72-E72</f>
        <v>0</v>
      </c>
      <c r="H72" s="7"/>
      <c r="J72" s="4"/>
      <c r="K72" s="4"/>
      <c r="L72" s="4"/>
      <c r="M72" s="4"/>
      <c r="N72" s="4"/>
      <c r="O72" s="4"/>
      <c r="P72" s="2"/>
      <c r="Q72" s="2"/>
      <c r="R72" s="2"/>
      <c r="S72" s="2"/>
      <c r="T72" s="2"/>
      <c r="U72" s="2"/>
    </row>
    <row r="73" spans="1:21" x14ac:dyDescent="0.2">
      <c r="A73" s="11" t="s">
        <v>4</v>
      </c>
      <c r="B73" s="10">
        <v>0</v>
      </c>
      <c r="C73" s="10">
        <v>0</v>
      </c>
      <c r="D73" s="10">
        <f>B73+C73</f>
        <v>0</v>
      </c>
      <c r="E73" s="10">
        <v>0</v>
      </c>
      <c r="F73" s="10">
        <v>0</v>
      </c>
      <c r="G73" s="10">
        <f>D73-E73</f>
        <v>0</v>
      </c>
      <c r="H73" s="7"/>
      <c r="J73" s="4"/>
      <c r="P73" s="2"/>
      <c r="Q73" s="2"/>
      <c r="R73" s="2"/>
      <c r="S73" s="2"/>
      <c r="T73" s="2"/>
      <c r="U73" s="2"/>
    </row>
    <row r="74" spans="1:21" x14ac:dyDescent="0.2">
      <c r="A74" s="11" t="s">
        <v>3</v>
      </c>
      <c r="B74" s="10">
        <v>0</v>
      </c>
      <c r="C74" s="10">
        <v>0</v>
      </c>
      <c r="D74" s="10">
        <f>B74+C74</f>
        <v>0</v>
      </c>
      <c r="E74" s="10">
        <v>0</v>
      </c>
      <c r="F74" s="10">
        <v>0</v>
      </c>
      <c r="G74" s="10">
        <f>D74-E74</f>
        <v>0</v>
      </c>
      <c r="H74" s="7"/>
      <c r="J74" s="4"/>
      <c r="P74" s="2"/>
      <c r="Q74" s="2"/>
      <c r="R74" s="2"/>
      <c r="S74" s="2"/>
      <c r="T74" s="2"/>
      <c r="U74" s="2"/>
    </row>
    <row r="75" spans="1:21" x14ac:dyDescent="0.2">
      <c r="A75" s="9" t="s">
        <v>2</v>
      </c>
      <c r="B75" s="8">
        <v>0</v>
      </c>
      <c r="C75" s="8">
        <v>0</v>
      </c>
      <c r="D75" s="8">
        <f>B75+C75</f>
        <v>0</v>
      </c>
      <c r="E75" s="8">
        <v>0</v>
      </c>
      <c r="F75" s="8">
        <v>0</v>
      </c>
      <c r="G75" s="8">
        <f>D75-E75</f>
        <v>0</v>
      </c>
      <c r="H75" s="7"/>
      <c r="J75" s="4"/>
      <c r="P75" s="2"/>
      <c r="Q75" s="2"/>
      <c r="R75" s="2"/>
      <c r="S75" s="2"/>
      <c r="T75" s="2"/>
      <c r="U75" s="2"/>
    </row>
    <row r="76" spans="1:21" ht="13.95" customHeight="1" x14ac:dyDescent="0.2">
      <c r="A76" s="6" t="s">
        <v>1</v>
      </c>
      <c r="B76" s="5">
        <f>SUM(B4+B12+B22+B32+B42+B52+B56+B64+B68)</f>
        <v>129270876.23000002</v>
      </c>
      <c r="C76" s="5">
        <f>SUM(C4+C12+C22+C32+C42+C52+C56+C64+C68)</f>
        <v>30081984.129999999</v>
      </c>
      <c r="D76" s="5">
        <f>SUM(D4+D12+D22+D32+D42+D52+D56+D64+D68)</f>
        <v>159352860.35999998</v>
      </c>
      <c r="E76" s="5">
        <f>SUM(E4+E12+E22+E32+E42+E52+E56+E64+E68)</f>
        <v>123083787.16999999</v>
      </c>
      <c r="F76" s="5">
        <f>SUM(F4+F12+F22+F32+F42+F52+F56+F64+F68)</f>
        <v>122974573.04999998</v>
      </c>
      <c r="G76" s="5">
        <f>SUM(G4+G12+G22+G32+G42+G52+G56+G64+G68)</f>
        <v>36269073.190000005</v>
      </c>
      <c r="J76" s="4"/>
      <c r="K76" s="4"/>
      <c r="L76" s="4"/>
      <c r="M76" s="4"/>
      <c r="N76" s="4"/>
      <c r="O76" s="4"/>
      <c r="P76" s="2"/>
      <c r="Q76" s="2"/>
      <c r="R76" s="2"/>
      <c r="S76" s="2"/>
      <c r="T76" s="2"/>
      <c r="U76" s="2"/>
    </row>
    <row r="78" spans="1:21" x14ac:dyDescent="0.2">
      <c r="A78" s="3" t="s">
        <v>0</v>
      </c>
    </row>
    <row r="81" spans="2:7" x14ac:dyDescent="0.2">
      <c r="B81" s="2"/>
      <c r="C81" s="2"/>
      <c r="D81" s="2"/>
      <c r="E81" s="2"/>
      <c r="F81" s="2"/>
      <c r="G81" s="2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2026-02-06T16:53:17Z</dcterms:created>
  <dcterms:modified xsi:type="dcterms:W3CDTF">2026-02-06T17:01:37Z</dcterms:modified>
</cp:coreProperties>
</file>