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475bFinanzas\Desktop\1ER TRIM 2018 PUBLIC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Hoja1!$A$1:$K$64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34" i="1" s="1"/>
  <c r="J48" i="1"/>
  <c r="I48" i="1"/>
  <c r="J47" i="1"/>
  <c r="I47" i="1"/>
  <c r="J46" i="1"/>
  <c r="I46" i="1"/>
  <c r="J45" i="1"/>
  <c r="J42" i="1" s="1"/>
  <c r="I45" i="1"/>
  <c r="J44" i="1"/>
  <c r="I44" i="1"/>
  <c r="I42" i="1"/>
  <c r="J40" i="1"/>
  <c r="I40" i="1"/>
  <c r="J39" i="1"/>
  <c r="I39" i="1"/>
  <c r="J38" i="1"/>
  <c r="I38" i="1"/>
  <c r="J36" i="1"/>
  <c r="I36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I25" i="1" s="1"/>
  <c r="D27" i="1"/>
  <c r="E27" i="1" s="1"/>
  <c r="D26" i="1"/>
  <c r="E26" i="1" s="1"/>
  <c r="E24" i="1" s="1"/>
  <c r="J23" i="1"/>
  <c r="I23" i="1"/>
  <c r="I22" i="1"/>
  <c r="J22" i="1" s="1"/>
  <c r="E22" i="1"/>
  <c r="D22" i="1"/>
  <c r="I21" i="1"/>
  <c r="J21" i="1" s="1"/>
  <c r="E21" i="1"/>
  <c r="D21" i="1"/>
  <c r="I20" i="1"/>
  <c r="J20" i="1" s="1"/>
  <c r="E20" i="1"/>
  <c r="D20" i="1"/>
  <c r="I19" i="1"/>
  <c r="J19" i="1" s="1"/>
  <c r="E19" i="1"/>
  <c r="D19" i="1"/>
  <c r="I18" i="1"/>
  <c r="J18" i="1" s="1"/>
  <c r="E18" i="1"/>
  <c r="D18" i="1"/>
  <c r="I17" i="1"/>
  <c r="J17" i="1" s="1"/>
  <c r="E17" i="1"/>
  <c r="I16" i="1"/>
  <c r="E16" i="1"/>
  <c r="I14" i="1"/>
  <c r="I12" i="1" s="1"/>
  <c r="D14" i="1"/>
  <c r="J14" i="1" l="1"/>
  <c r="D24" i="1"/>
  <c r="D12" i="1" s="1"/>
  <c r="J27" i="1"/>
  <c r="J25" i="1" s="1"/>
  <c r="J52" i="1"/>
  <c r="J50" i="1" s="1"/>
  <c r="J34" i="1" s="1"/>
  <c r="E14" i="1"/>
  <c r="E12" i="1" s="1"/>
  <c r="J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<sst xmlns="http://schemas.openxmlformats.org/spreadsheetml/2006/main" count="66" uniqueCount="63">
  <si>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</si>
  <si>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 2018</t>
  </si>
  <si>
    <t>(Pesos)</t>
  </si>
  <si>
    <t>Ente Público:</t>
  </si>
  <si>
    <t>CENTRO DE EVALUACIÓN Y CONTROL DE CONFIANZA DEL ESTADO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</si>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</sst>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3%20Marzo\Formatos%20Fros%20y%20Pptales%20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6385616.3600000003</v>
          </cell>
          <cell r="E16">
            <v>3253144.67</v>
          </cell>
          <cell r="I16">
            <v>1929672.88</v>
          </cell>
          <cell r="J16">
            <v>20062013.059999999</v>
          </cell>
        </row>
        <row r="17">
          <cell r="D17">
            <v>29424063.239999998</v>
          </cell>
          <cell r="E17">
            <v>49926753.490000002</v>
          </cell>
          <cell r="I17">
            <v>0</v>
          </cell>
          <cell r="J17">
            <v>0</v>
          </cell>
        </row>
        <row r="18">
          <cell r="D18">
            <v>76503.45</v>
          </cell>
          <cell r="E18">
            <v>42862.84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27705</v>
          </cell>
          <cell r="J23">
            <v>15305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111912833.81</v>
          </cell>
          <cell r="E31">
            <v>111912833.81</v>
          </cell>
          <cell r="I31">
            <v>0</v>
          </cell>
          <cell r="J31">
            <v>0</v>
          </cell>
        </row>
        <row r="32">
          <cell r="D32">
            <v>62048596.100000001</v>
          </cell>
          <cell r="E32">
            <v>62048596.100000001</v>
          </cell>
          <cell r="I32">
            <v>0</v>
          </cell>
          <cell r="J32">
            <v>0</v>
          </cell>
        </row>
        <row r="33">
          <cell r="D33">
            <v>1078568</v>
          </cell>
          <cell r="E33">
            <v>1078568</v>
          </cell>
          <cell r="I33">
            <v>0</v>
          </cell>
          <cell r="J33">
            <v>0</v>
          </cell>
        </row>
        <row r="34">
          <cell r="D34">
            <v>-45774080.310000002</v>
          </cell>
          <cell r="E34">
            <v>-45774080.310000002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122964723.22</v>
          </cell>
          <cell r="J44">
            <v>122964723.22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803237.23</v>
          </cell>
          <cell r="J50">
            <v>-6418286.3200000003</v>
          </cell>
        </row>
        <row r="51">
          <cell r="I51">
            <v>39426637.32</v>
          </cell>
          <cell r="J51">
            <v>45864923.640000001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125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B9" sqref="B9:C9"/>
    </sheetView>
  </sheetViews>
  <sheetFormatPr baseColWidth="10" defaultRowHeight="15" x14ac:dyDescent="0.25"/>
  <sheetData>
    <row r="1" spans="1:1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x14ac:dyDescent="0.25">
      <c r="A2" s="5"/>
      <c r="B2" s="2"/>
      <c r="C2" s="3" t="s">
        <v>0</v>
      </c>
      <c r="D2" s="3"/>
      <c r="E2" s="3"/>
      <c r="F2" s="3"/>
      <c r="G2" s="3"/>
      <c r="H2" s="3"/>
      <c r="I2" s="3"/>
      <c r="J2" s="5"/>
      <c r="K2" s="5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6"/>
      <c r="B5" s="7"/>
      <c r="C5" s="8"/>
      <c r="D5" s="7" t="s">
        <v>3</v>
      </c>
      <c r="E5" s="9" t="s">
        <v>4</v>
      </c>
      <c r="F5" s="9"/>
      <c r="G5" s="9"/>
      <c r="H5" s="9"/>
      <c r="I5" s="9"/>
      <c r="J5" s="8"/>
      <c r="K5" s="8"/>
    </row>
    <row r="6" spans="1:11" x14ac:dyDescent="0.25">
      <c r="A6" s="10"/>
      <c r="B6" s="10"/>
      <c r="C6" s="10"/>
      <c r="D6" s="10"/>
      <c r="E6" s="10"/>
      <c r="F6" s="10"/>
      <c r="G6" s="11"/>
      <c r="H6" s="12"/>
      <c r="I6" s="11"/>
      <c r="J6" s="11"/>
      <c r="K6" s="11"/>
    </row>
    <row r="7" spans="1:11" x14ac:dyDescent="0.25">
      <c r="A7" s="6"/>
      <c r="B7" s="13"/>
      <c r="C7" s="13"/>
      <c r="D7" s="13"/>
      <c r="E7" s="13"/>
      <c r="F7" s="14"/>
      <c r="G7" s="15"/>
      <c r="H7" s="16"/>
      <c r="I7" s="15"/>
      <c r="J7" s="15"/>
      <c r="K7" s="15"/>
    </row>
    <row r="8" spans="1:11" x14ac:dyDescent="0.25">
      <c r="A8" s="17"/>
      <c r="B8" s="17"/>
      <c r="C8" s="17"/>
      <c r="D8" s="18"/>
      <c r="E8" s="18"/>
      <c r="F8" s="19"/>
      <c r="G8" s="15"/>
      <c r="H8" s="16"/>
      <c r="I8" s="15"/>
      <c r="J8" s="15"/>
      <c r="K8" s="15"/>
    </row>
    <row r="9" spans="1:11" x14ac:dyDescent="0.25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x14ac:dyDescent="0.25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x14ac:dyDescent="0.25">
      <c r="A11" s="30"/>
      <c r="B11" s="31"/>
      <c r="C11" s="31"/>
      <c r="D11" s="32"/>
      <c r="E11" s="32"/>
      <c r="F11" s="33"/>
      <c r="G11" s="15"/>
      <c r="H11" s="16"/>
      <c r="I11" s="15"/>
      <c r="J11" s="15"/>
      <c r="K11" s="29"/>
    </row>
    <row r="12" spans="1:11" x14ac:dyDescent="0.25">
      <c r="A12" s="34"/>
      <c r="B12" s="35" t="s">
        <v>8</v>
      </c>
      <c r="C12" s="35"/>
      <c r="D12" s="36">
        <f>D14+D24</f>
        <v>20502690.25</v>
      </c>
      <c r="E12" s="36">
        <f>E14+E24</f>
        <v>3166112.3000000003</v>
      </c>
      <c r="F12" s="37"/>
      <c r="G12" s="35" t="s">
        <v>9</v>
      </c>
      <c r="H12" s="35"/>
      <c r="I12" s="36">
        <f>I14+I25</f>
        <v>12400</v>
      </c>
      <c r="J12" s="36">
        <f>J14+J25</f>
        <v>18132340.18</v>
      </c>
      <c r="K12" s="29"/>
    </row>
    <row r="13" spans="1:11" x14ac:dyDescent="0.25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5">
      <c r="A14" s="38"/>
      <c r="B14" s="35" t="s">
        <v>10</v>
      </c>
      <c r="C14" s="35"/>
      <c r="D14" s="36">
        <f>SUM(D16:D22)</f>
        <v>20502690.25</v>
      </c>
      <c r="E14" s="36">
        <f>SUM(E16:E22)</f>
        <v>3166112.3000000003</v>
      </c>
      <c r="F14" s="33"/>
      <c r="G14" s="35" t="s">
        <v>11</v>
      </c>
      <c r="H14" s="35"/>
      <c r="I14" s="36">
        <f>SUM(I16:I23)</f>
        <v>12400</v>
      </c>
      <c r="J14" s="36">
        <f>SUM(J16:J23)</f>
        <v>18132340.18</v>
      </c>
      <c r="K14" s="29"/>
    </row>
    <row r="15" spans="1:11" x14ac:dyDescent="0.25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5">
      <c r="A16" s="34"/>
      <c r="B16" s="42" t="s">
        <v>12</v>
      </c>
      <c r="C16" s="42"/>
      <c r="D16" s="43">
        <v>0</v>
      </c>
      <c r="E16" s="43">
        <f>IF(D16&gt;0,0,[1]ESF!D16-[1]ESF!E16)</f>
        <v>3132471.6900000004</v>
      </c>
      <c r="F16" s="33"/>
      <c r="G16" s="42" t="s">
        <v>13</v>
      </c>
      <c r="H16" s="42"/>
      <c r="I16" s="43">
        <f>IF([1]ESF!I16&gt;[1]ESF!J16,[1]ESF!I16-[1]ESF!J16,0)</f>
        <v>0</v>
      </c>
      <c r="J16" s="43">
        <v>18132340.18</v>
      </c>
      <c r="K16" s="29"/>
    </row>
    <row r="17" spans="1:11" x14ac:dyDescent="0.25">
      <c r="A17" s="34"/>
      <c r="B17" s="42" t="s">
        <v>14</v>
      </c>
      <c r="C17" s="42"/>
      <c r="D17" s="43">
        <v>20502690.25</v>
      </c>
      <c r="E17" s="43">
        <f>IF(D17&gt;0,0,[1]ESF!D17-[1]ESF!E17)</f>
        <v>0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5">
      <c r="A18" s="34"/>
      <c r="B18" s="42" t="s">
        <v>16</v>
      </c>
      <c r="C18" s="42"/>
      <c r="D18" s="43">
        <f>IF([1]ESF!D18&lt;[1]ESF!E18,[1]ESF!E18-[1]ESF!D18,0)</f>
        <v>0</v>
      </c>
      <c r="E18" s="43">
        <f>IF(D18&gt;0,0,[1]ESF!D18-[1]ESF!E18)</f>
        <v>33640.61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5">
      <c r="A19" s="34"/>
      <c r="B19" s="42" t="s">
        <v>18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5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x14ac:dyDescent="0.25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5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5">
      <c r="A23" s="38"/>
      <c r="B23" s="39"/>
      <c r="C23" s="40"/>
      <c r="D23" s="41"/>
      <c r="E23" s="41"/>
      <c r="F23" s="33"/>
      <c r="G23" s="42" t="s">
        <v>26</v>
      </c>
      <c r="H23" s="42"/>
      <c r="I23" s="43">
        <f>IF([1]ESF!I23&gt;[1]ESF!J23,[1]ESF!I23-[1]ESF!J23,0)</f>
        <v>12400</v>
      </c>
      <c r="J23" s="43">
        <f>IF(I23&gt;0,0,[1]ESF!J23-[1]ESF!I23)</f>
        <v>0</v>
      </c>
      <c r="K23" s="29"/>
    </row>
    <row r="24" spans="1:11" x14ac:dyDescent="0.25">
      <c r="A24" s="38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9"/>
      <c r="H24" s="39"/>
      <c r="I24" s="41"/>
      <c r="J24" s="41"/>
      <c r="K24" s="29"/>
    </row>
    <row r="25" spans="1:11" x14ac:dyDescent="0.25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5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5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5">
      <c r="A28" s="34"/>
      <c r="B28" s="42" t="s">
        <v>32</v>
      </c>
      <c r="C28" s="42"/>
      <c r="D28" s="43">
        <f>IF([1]ESF!D31&lt;[1]ESF!E31,[1]ESF!E31-[1]ESF!D31,0)</f>
        <v>0</v>
      </c>
      <c r="E28" s="43">
        <f>IF(D28&gt;0,0,[1]ESF!D31-[1]ESF!E31)</f>
        <v>0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5">
      <c r="A29" s="34"/>
      <c r="B29" s="42" t="s">
        <v>34</v>
      </c>
      <c r="C29" s="42"/>
      <c r="D29" s="43">
        <f>IF([1]ESF!D32&lt;[1]ESF!E32,[1]ESF!E32-[1]ESF!D32,0)</f>
        <v>0</v>
      </c>
      <c r="E29" s="43">
        <f>IF(D29&gt;0,0,[1]ESF!D32-[1]ESF!E32)</f>
        <v>0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5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x14ac:dyDescent="0.25">
      <c r="A31" s="34"/>
      <c r="B31" s="44" t="s">
        <v>38</v>
      </c>
      <c r="C31" s="44"/>
      <c r="D31" s="43">
        <f>IF([1]ESF!D34&lt;[1]ESF!E34,[1]ESF!E34-[1]ESF!D34,0)</f>
        <v>0</v>
      </c>
      <c r="E31" s="43">
        <f>IF(D31&gt;0,0,[1]ESF!D34-[1]ESF!E34)</f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5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x14ac:dyDescent="0.25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1" x14ac:dyDescent="0.25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7221648.5500000007</v>
      </c>
      <c r="J34" s="36">
        <f>J36+J42+J50</f>
        <v>6438286.3200000003</v>
      </c>
      <c r="K34" s="29"/>
    </row>
    <row r="35" spans="1:11" x14ac:dyDescent="0.25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1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</v>
      </c>
      <c r="J36" s="36">
        <f>SUM(J38:J40)</f>
        <v>0</v>
      </c>
      <c r="K36" s="29"/>
    </row>
    <row r="37" spans="1:11" x14ac:dyDescent="0.25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5">
      <c r="A38" s="34"/>
      <c r="B38" s="15"/>
      <c r="C38" s="15"/>
      <c r="D38" s="15"/>
      <c r="E38" s="15"/>
      <c r="F38" s="33"/>
      <c r="G38" s="42" t="s">
        <v>46</v>
      </c>
      <c r="H38" s="42"/>
      <c r="I38" s="43">
        <f>IF([1]ESF!I44&gt;[1]ESF!J44,[1]ESF!I44-[1]ESF!J44,0)</f>
        <v>0</v>
      </c>
      <c r="J38" s="43">
        <f>IF(I38&gt;0,0,[1]ESF!J44-[1]ESF!I44)</f>
        <v>0</v>
      </c>
      <c r="K38" s="29"/>
    </row>
    <row r="39" spans="1:11" x14ac:dyDescent="0.25">
      <c r="A39" s="38"/>
      <c r="B39" s="15"/>
      <c r="C39" s="15"/>
      <c r="D39" s="15"/>
      <c r="E39" s="15"/>
      <c r="F39" s="33"/>
      <c r="G39" s="42" t="s">
        <v>47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1" x14ac:dyDescent="0.25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5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5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7221648.5500000007</v>
      </c>
      <c r="J42" s="36">
        <f>SUM(J44:J48)</f>
        <v>6438286.3200000003</v>
      </c>
      <c r="K42" s="29"/>
    </row>
    <row r="43" spans="1:11" x14ac:dyDescent="0.25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5">
      <c r="A44" s="34"/>
      <c r="B44" s="15"/>
      <c r="C44" s="15"/>
      <c r="D44" s="15"/>
      <c r="E44" s="15"/>
      <c r="F44" s="33"/>
      <c r="G44" s="42" t="s">
        <v>50</v>
      </c>
      <c r="H44" s="42"/>
      <c r="I44" s="43">
        <f>IF([1]ESF!I50&gt;[1]ESF!J50,[1]ESF!I50-[1]ESF!J50,0)</f>
        <v>7221523.5500000007</v>
      </c>
      <c r="J44" s="43">
        <f>IF(I44&gt;0,0,[1]ESF!J50-[1]ESF!I50)</f>
        <v>0</v>
      </c>
      <c r="K44" s="29"/>
    </row>
    <row r="45" spans="1:11" x14ac:dyDescent="0.25">
      <c r="A45" s="34"/>
      <c r="B45" s="15"/>
      <c r="C45" s="15"/>
      <c r="D45" s="15"/>
      <c r="E45" s="15"/>
      <c r="F45" s="33"/>
      <c r="G45" s="42" t="s">
        <v>51</v>
      </c>
      <c r="H45" s="42"/>
      <c r="I45" s="43">
        <f>IF([1]ESF!I51&gt;[1]ESF!J51,[1]ESF!I51-[1]ESF!J51,0)</f>
        <v>0</v>
      </c>
      <c r="J45" s="43">
        <f>IF(I45&gt;0,0,[1]ESF!J51-[1]ESF!I51)</f>
        <v>6438286.3200000003</v>
      </c>
      <c r="K45" s="29"/>
    </row>
    <row r="46" spans="1:11" x14ac:dyDescent="0.25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1" x14ac:dyDescent="0.25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1" x14ac:dyDescent="0.25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125</v>
      </c>
      <c r="J48" s="43">
        <f>IF(I48&gt;0,0,[1]ESF!J54-[1]ESF!I54)</f>
        <v>0</v>
      </c>
      <c r="K48" s="29"/>
    </row>
    <row r="49" spans="1:11" x14ac:dyDescent="0.25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x14ac:dyDescent="0.25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5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5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x14ac:dyDescent="0.25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x14ac:dyDescent="0.25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x14ac:dyDescent="0.25">
      <c r="A55" s="15"/>
      <c r="B55" s="11"/>
      <c r="C55" s="58"/>
      <c r="D55" s="59"/>
      <c r="E55" s="60"/>
      <c r="F55" s="60"/>
      <c r="G55" s="11"/>
      <c r="H55" s="61"/>
      <c r="I55" s="59"/>
      <c r="J55" s="60"/>
      <c r="K55" s="60"/>
    </row>
    <row r="56" spans="1:11" x14ac:dyDescent="0.25">
      <c r="A56" s="11"/>
      <c r="B56" s="58"/>
      <c r="C56" s="59"/>
      <c r="D56" s="60"/>
      <c r="E56" s="60"/>
      <c r="F56" s="11"/>
      <c r="G56" s="62"/>
      <c r="H56" s="63"/>
      <c r="I56" s="60"/>
      <c r="J56" s="60"/>
      <c r="K56" s="11"/>
    </row>
    <row r="57" spans="1:11" x14ac:dyDescent="0.25">
      <c r="A57" s="11"/>
      <c r="B57" s="64" t="s">
        <v>58</v>
      </c>
      <c r="C57" s="64"/>
      <c r="D57" s="64"/>
      <c r="E57" s="64"/>
      <c r="F57" s="64"/>
      <c r="G57" s="64"/>
      <c r="H57" s="64"/>
      <c r="I57" s="64"/>
      <c r="J57" s="64"/>
      <c r="K57" s="11"/>
    </row>
    <row r="58" spans="1:11" x14ac:dyDescent="0.25">
      <c r="A58" s="11"/>
      <c r="B58" s="58"/>
      <c r="C58" s="59"/>
      <c r="D58" s="60"/>
      <c r="E58" s="60"/>
      <c r="F58" s="11"/>
      <c r="G58" s="62"/>
      <c r="H58" s="63"/>
      <c r="I58" s="60"/>
      <c r="J58" s="60"/>
      <c r="K58" s="11"/>
    </row>
    <row r="59" spans="1:11" x14ac:dyDescent="0.25">
      <c r="A59" s="11"/>
      <c r="B59" s="58"/>
      <c r="C59" s="59"/>
      <c r="D59" s="60"/>
      <c r="E59" s="60"/>
      <c r="F59" s="11"/>
      <c r="G59" s="62"/>
      <c r="H59" s="63"/>
      <c r="I59" s="60"/>
      <c r="J59" s="60"/>
      <c r="K59" s="11"/>
    </row>
    <row r="60" spans="1:11" x14ac:dyDescent="0.25">
      <c r="A60" s="11"/>
      <c r="B60" s="58"/>
      <c r="C60" s="59"/>
      <c r="D60" s="60"/>
      <c r="E60" s="60"/>
      <c r="F60" s="11"/>
      <c r="G60" s="62"/>
      <c r="H60" s="63"/>
      <c r="I60" s="60"/>
      <c r="J60" s="60"/>
      <c r="K60" s="11"/>
    </row>
    <row r="61" spans="1:11" x14ac:dyDescent="0.25">
      <c r="A61" s="11"/>
      <c r="B61" s="58"/>
      <c r="C61" s="59"/>
      <c r="D61" s="60"/>
      <c r="E61" s="60"/>
      <c r="F61" s="11"/>
      <c r="G61" s="62"/>
      <c r="H61" s="63"/>
      <c r="I61" s="60"/>
      <c r="J61" s="60"/>
      <c r="K61" s="11"/>
    </row>
    <row r="62" spans="1:11" x14ac:dyDescent="0.25">
      <c r="A62" s="11"/>
      <c r="B62" s="58"/>
      <c r="C62" s="65"/>
      <c r="D62" s="66"/>
      <c r="E62" s="60"/>
      <c r="F62" s="11"/>
      <c r="G62" s="67"/>
      <c r="H62" s="68"/>
      <c r="I62" s="60"/>
      <c r="J62" s="60"/>
      <c r="K62" s="11"/>
    </row>
    <row r="63" spans="1:11" x14ac:dyDescent="0.25">
      <c r="A63" s="11"/>
      <c r="B63" s="69"/>
      <c r="C63" s="70" t="s">
        <v>59</v>
      </c>
      <c r="D63" s="70"/>
      <c r="E63" s="60"/>
      <c r="F63" s="60"/>
      <c r="G63" s="70" t="s">
        <v>60</v>
      </c>
      <c r="H63" s="70"/>
      <c r="I63" s="40"/>
      <c r="J63" s="60"/>
      <c r="K63" s="11"/>
    </row>
    <row r="64" spans="1:11" x14ac:dyDescent="0.25">
      <c r="A64" s="11"/>
      <c r="B64" s="71"/>
      <c r="C64" s="72" t="s">
        <v>61</v>
      </c>
      <c r="D64" s="72"/>
      <c r="E64" s="73"/>
      <c r="F64" s="73"/>
      <c r="G64" s="72" t="s">
        <v>62</v>
      </c>
      <c r="H64" s="72"/>
      <c r="I64" s="40"/>
      <c r="J64" s="60"/>
      <c r="K64" s="11"/>
    </row>
    <row r="65" spans="1:11" x14ac:dyDescent="0.25">
      <c r="A65" s="74"/>
      <c r="B65" s="11"/>
      <c r="C65" s="11"/>
      <c r="D65" s="11"/>
      <c r="E65" s="11"/>
      <c r="F65" s="33"/>
      <c r="G65" s="11"/>
      <c r="H65" s="12"/>
      <c r="I65" s="11"/>
      <c r="J65" s="11"/>
      <c r="K65" s="11"/>
    </row>
  </sheetData>
  <mergeCells count="61">
    <mergeCell ref="G53:H53"/>
    <mergeCell ref="B57:J57"/>
    <mergeCell ref="C63:D63"/>
    <mergeCell ref="G63:H63"/>
    <mergeCell ref="C64:D64"/>
    <mergeCell ref="G64:H64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ageMargins left="1.4960629921259843" right="0.31496062992125984" top="0.74803149606299213" bottom="0.15748031496062992" header="0.31496062992125984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HP6475bFinanzas</dc:creator>
  <cp:lastModifiedBy>HP6475bFinanzas</cp:lastModifiedBy>
  <cp:lastPrinted>2018-04-30T16:33:37Z</cp:lastPrinted>
  <dcterms:created xsi:type="dcterms:W3CDTF">2018-04-30T16:30:50Z</dcterms:created>
  <dcterms:modified xsi:type="dcterms:W3CDTF">2018-04-30T16:34:30Z</dcterms:modified>
</cp:coreProperties>
</file>