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5E21B7EC-ABB9-47A8-BFDB-B6C809ED12C8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D8" i="1" s="1"/>
  <c r="C37" i="1"/>
  <c r="C44" i="1" s="1"/>
  <c r="C11" i="1" s="1"/>
  <c r="C8" i="1" s="1"/>
  <c r="B37" i="1"/>
  <c r="D29" i="1"/>
  <c r="C29" i="1"/>
  <c r="B29" i="1"/>
  <c r="D13" i="1"/>
  <c r="C13" i="1"/>
  <c r="B13" i="1"/>
  <c r="D21" i="1" l="1"/>
  <c r="D23" i="1" s="1"/>
  <c r="D25" i="1" s="1"/>
  <c r="D33" i="1" s="1"/>
  <c r="C21" i="1"/>
  <c r="C23" i="1" s="1"/>
  <c r="C25" i="1" s="1"/>
  <c r="C33" i="1" s="1"/>
  <c r="B57" i="1"/>
  <c r="B59" i="1" s="1"/>
  <c r="D57" i="1"/>
  <c r="D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<sst xmlns="http://schemas.openxmlformats.org/spreadsheetml/2006/main" count="70" uniqueCount="50">
  <si>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</si>
  <si>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</si>
  <si>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</si>
  <si>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</si>
  <si>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</si>
  <si>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</si>
  <si>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</si>
  <si>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</si>
  <si>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</si>
  <si>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</si>
  <si>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</si>
  <si>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</si>
  <si>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</si>
  <si>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</si>
  <si>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</si>
  <si>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</si>
  <si>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</si>
  <si>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</si>
  <si>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</si>
  <si>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</si>
  <si>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</si>
  <si>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</si>
  <si>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</si>
  <si>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</si>
  <si>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</si>
  <si>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</si>
  <si>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</si>
  <si>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</si>
  <si>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</si>
  <si>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</si>
  <si>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</si>
  <si>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</si>
  <si>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</si>
  <si>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</si>
  <si>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</si>
  <si>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</si>
  <si>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</si>
  <si>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</si>
  <si>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</si>
  <si>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</si>
  <si>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</si>
  <si>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</si>
  <si>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</si>
  <si>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CENTRO DE EVALUACIÓN Y CONTROL DE CONFIANZA DEL ESTADO DE GUANAJUATO</t>
  </si>
  <si>
    <t>del 01 de Enero al 31 de Marzo de 2025</t>
  </si>
  <si>
    <t>Bajo protesta de decir verdad declaramos de los formatos de la LDF son correctos y responsabilidad del ente emisor</t>
  </si>
  <si>
    <t>Lic. José Gustavo Saldívar Bautista</t>
  </si>
  <si>
    <t>C.P. Carlos Pineda Gómez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</si>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</sst>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9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0">
    <xf numFmtId="0" fontId="0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7" fillId="0" borderId="0"/>
    <xf numFmtId="167" fontId="5" fillId="0" borderId="0" applyFont="0" applyFill="0" applyBorder="0" applyAlignment="0" applyProtection="0"/>
    <xf numFmtId="0" fontId="8" fillId="0" borderId="0"/>
    <xf numFmtId="169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1" fillId="0" borderId="11" xfId="1" applyNumberFormat="1" applyFont="1" applyFill="1" applyBorder="1" applyProtection="1">
      <protection locked="0"/>
    </xf>
    <xf numFmtId="4" fontId="5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Protection="1">
      <protection locked="0"/>
    </xf>
    <xf numFmtId="4" fontId="4" fillId="2" borderId="13" xfId="1" applyNumberFormat="1" applyFont="1" applyFill="1" applyBorder="1"/>
    <xf numFmtId="0" fontId="12" fillId="0" borderId="0" xfId="3" applyFont="1" applyBorder="1" applyAlignment="1" applyProtection="1">
      <alignment horizontal="center" vertical="top"/>
      <protection locked="0"/>
    </xf>
    <xf numFmtId="0" fontId="0" fillId="0" borderId="0" xfId="0"/>
    <xf numFmtId="0" fontId="0" fillId="0" borderId="0" xfId="0" applyFont="1" applyAlignment="1">
      <alignment horizontal="left" indent="2"/>
    </xf>
    <xf numFmtId="0" fontId="9" fillId="0" borderId="0" xfId="3" applyFont="1" applyAlignment="1" applyProtection="1">
      <alignment vertical="top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0" fillId="0" borderId="0" xfId="0" applyBorder="1"/>
    <xf numFmtId="0" fontId="9" fillId="0" borderId="0" xfId="3" applyFont="1" applyBorder="1" applyAlignment="1" applyProtection="1">
      <alignment vertical="top"/>
      <protection locked="0"/>
    </xf>
  </cellXfs>
  <cellStyles count="30">
    <cellStyle name="Euro" xfId="7" xr:uid="{00000000-0005-0000-0000-000000000000}"/>
    <cellStyle name="Millares" xfId="1" builtinId="3"/>
    <cellStyle name="Millares 2" xfId="8" xr:uid="{00000000-0005-0000-0000-000001000000}"/>
    <cellStyle name="Millares 2 2" xfId="9" xr:uid="{00000000-0005-0000-0000-000002000000}"/>
    <cellStyle name="Millares 2 2 2" xfId="22" xr:uid="{00000000-0005-0000-0000-000002000000}"/>
    <cellStyle name="Millares 2 3" xfId="10" xr:uid="{00000000-0005-0000-0000-000003000000}"/>
    <cellStyle name="Millares 2 3 2" xfId="23" xr:uid="{00000000-0005-0000-0000-000003000000}"/>
    <cellStyle name="Millares 2 4" xfId="21" xr:uid="{00000000-0005-0000-0000-000001000000}"/>
    <cellStyle name="Millares 3" xfId="11" xr:uid="{00000000-0005-0000-0000-000004000000}"/>
    <cellStyle name="Millares 3 2" xfId="24" xr:uid="{00000000-0005-0000-0000-000004000000}"/>
    <cellStyle name="Millares 4" xfId="5" xr:uid="{00000000-0005-0000-0000-000032000000}"/>
    <cellStyle name="Millares 5" xfId="29" xr:uid="{00000000-0005-0000-0000-000030000000}"/>
    <cellStyle name="Millares 6" xfId="2" xr:uid="{00000000-0005-0000-0000-000032000000}"/>
    <cellStyle name="Moneda 2" xfId="12" xr:uid="{00000000-0005-0000-0000-000005000000}"/>
    <cellStyle name="Moneda 2 2" xfId="25" xr:uid="{00000000-0005-0000-0000-000005000000}"/>
    <cellStyle name="Normal" xfId="0" builtinId="0"/>
    <cellStyle name="Normal 2" xfId="4" xr:uid="{89472E89-97AA-4EA8-B655-75A81CD8B415}"/>
    <cellStyle name="Normal 2 2" xfId="3" xr:uid="{EE78EA45-3A49-4CE2-BD84-81B4D99659E3}"/>
    <cellStyle name="Normal 2 3" xfId="26" xr:uid="{00000000-0005-0000-0000-000007000000}"/>
    <cellStyle name="Normal 2 4" xfId="13" xr:uid="{00000000-0005-0000-0000-000007000000}"/>
    <cellStyle name="Normal 3" xfId="14" xr:uid="{00000000-0005-0000-0000-000009000000}"/>
    <cellStyle name="Normal 4" xfId="15" xr:uid="{00000000-0005-0000-0000-00000A000000}"/>
    <cellStyle name="Normal 4 2" xfId="16" xr:uid="{00000000-0005-0000-0000-00000B000000}"/>
    <cellStyle name="Normal 5" xfId="17" xr:uid="{00000000-0005-0000-0000-00000C000000}"/>
    <cellStyle name="Normal 5 2" xfId="18" xr:uid="{00000000-0005-0000-0000-00000D000000}"/>
    <cellStyle name="Normal 6" xfId="19" xr:uid="{00000000-0005-0000-0000-00000E000000}"/>
    <cellStyle name="Normal 6 2" xfId="20" xr:uid="{00000000-0005-0000-0000-00000F000000}"/>
    <cellStyle name="Normal 6 2 2" xfId="28" xr:uid="{00000000-0005-0000-0000-00000F000000}"/>
    <cellStyle name="Normal 6 3" xfId="27" xr:uid="{00000000-0005-0000-0000-00000E000000}"/>
    <cellStyle name="Normal 7" xfId="6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2019300</xdr:colOff>
      <xdr:row>82</xdr:row>
      <xdr:rowOff>175260</xdr:rowOff>
    </xdr:from>
    <xdr:to>
      <xdr:col>0</xdr:col>
      <xdr:colOff>5105400</xdr:colOff>
      <xdr:row>83</xdr:row>
      <xdr:rowOff>7620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14DF48C-18CF-4351-859D-0C7F3B7AA8E2}"/>
            </a:ext>
          </a:extLst>
        </xdr:cNvPr>
        <xdr:cNvCxnSpPr/>
      </xdr:nvCxnSpPr>
      <xdr:spPr>
        <a:xfrm flipV="1">
          <a:off x="2019300" y="16352520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82</xdr:row>
      <xdr:rowOff>167640</xdr:rowOff>
    </xdr:from>
    <xdr:to>
      <xdr:col>2</xdr:col>
      <xdr:colOff>1615440</xdr:colOff>
      <xdr:row>83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52E2D86-0D81-43BE-B338-443FCD35C702}"/>
            </a:ext>
          </a:extLst>
        </xdr:cNvPr>
        <xdr:cNvCxnSpPr/>
      </xdr:nvCxnSpPr>
      <xdr:spPr>
        <a:xfrm flipV="1">
          <a:off x="7193280" y="16344900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64" zoomScaleNormal="100" workbookViewId="0">
      <selection activeCell="A84" sqref="A84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</row>
    <row r="2" spans="1:11" x14ac:dyDescent="0.3">
      <c r="A2" s="23" t="s">
        <v>43</v>
      </c>
      <c r="B2" s="24"/>
      <c r="C2" s="24"/>
      <c r="D2" s="25"/>
      <c r="E2" s="1"/>
      <c r="F2" s="1"/>
      <c r="G2" s="1"/>
      <c r="H2" s="1"/>
      <c r="I2" s="1"/>
      <c r="J2" s="1"/>
      <c r="K2" s="1"/>
    </row>
    <row r="3" spans="1:11" x14ac:dyDescent="0.3">
      <c r="A3" s="26" t="s">
        <v>1</v>
      </c>
      <c r="B3" s="27"/>
      <c r="C3" s="27"/>
      <c r="D3" s="28"/>
      <c r="E3" s="1"/>
      <c r="F3" s="1"/>
      <c r="G3" s="1"/>
      <c r="H3" s="1"/>
      <c r="I3" s="1"/>
      <c r="J3" s="1"/>
      <c r="K3" s="1"/>
    </row>
    <row r="4" spans="1:11" x14ac:dyDescent="0.3">
      <c r="A4" s="29" t="s">
        <v>44</v>
      </c>
      <c r="B4" s="30"/>
      <c r="C4" s="30"/>
      <c r="D4" s="31"/>
      <c r="E4" s="1"/>
      <c r="F4" s="1"/>
      <c r="G4" s="1"/>
      <c r="H4" s="1"/>
      <c r="I4" s="1"/>
      <c r="J4" s="1"/>
      <c r="K4" s="1"/>
    </row>
    <row r="5" spans="1:11" x14ac:dyDescent="0.3">
      <c r="A5" s="32" t="s">
        <v>2</v>
      </c>
      <c r="B5" s="33"/>
      <c r="C5" s="33"/>
      <c r="D5" s="34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36">
        <f>SUM(B9:B11)</f>
        <v>129270876.23</v>
      </c>
      <c r="C8" s="36">
        <f>SUM(C9:C11)</f>
        <v>30579501.789999999</v>
      </c>
      <c r="D8" s="36">
        <f>SUM(D9:D11)</f>
        <v>30579501.789999999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7">
        <v>129270876.23</v>
      </c>
      <c r="C9" s="37">
        <v>30579501.789999999</v>
      </c>
      <c r="D9" s="37">
        <v>30579501.789999999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7">
        <v>0</v>
      </c>
      <c r="C10" s="37">
        <v>0</v>
      </c>
      <c r="D10" s="37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38">
        <f>B44</f>
        <v>0</v>
      </c>
      <c r="C11" s="38">
        <f>C44</f>
        <v>0</v>
      </c>
      <c r="D11" s="38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39"/>
      <c r="C12" s="39"/>
      <c r="D12" s="39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36">
        <f>SUM(B14:B15)</f>
        <v>129270876.23</v>
      </c>
      <c r="C13" s="36">
        <f t="shared" ref="C13:D13" si="0">SUM(C14:C15)</f>
        <v>32321492.489999998</v>
      </c>
      <c r="D13" s="36">
        <f t="shared" si="0"/>
        <v>32321492.489999998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7">
        <v>129270876.23</v>
      </c>
      <c r="C14" s="37">
        <v>32321492.489999998</v>
      </c>
      <c r="D14" s="37">
        <v>32321492.489999998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7">
        <v>0</v>
      </c>
      <c r="C15" s="37">
        <v>0</v>
      </c>
      <c r="D15" s="37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39"/>
      <c r="C16" s="39"/>
      <c r="D16" s="39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40">
        <v>0</v>
      </c>
      <c r="C17" s="36">
        <f>C18+C19</f>
        <v>11036916.859999999</v>
      </c>
      <c r="D17" s="36">
        <f>D18+D19</f>
        <v>11036916.859999999</v>
      </c>
    </row>
    <row r="18" spans="1:4" x14ac:dyDescent="0.3">
      <c r="A18" s="3" t="s">
        <v>15</v>
      </c>
      <c r="B18" s="41">
        <v>0</v>
      </c>
      <c r="C18" s="37">
        <v>11036916.859999999</v>
      </c>
      <c r="D18" s="37">
        <v>11036916.859999999</v>
      </c>
    </row>
    <row r="19" spans="1:4" x14ac:dyDescent="0.3">
      <c r="A19" s="3" t="s">
        <v>16</v>
      </c>
      <c r="B19" s="41">
        <v>0</v>
      </c>
      <c r="C19" s="37">
        <v>0</v>
      </c>
      <c r="D19" s="37">
        <v>0</v>
      </c>
    </row>
    <row r="20" spans="1:4" x14ac:dyDescent="0.3">
      <c r="A20" s="9"/>
      <c r="B20" s="39"/>
      <c r="C20" s="39"/>
      <c r="D20" s="39"/>
    </row>
    <row r="21" spans="1:4" x14ac:dyDescent="0.3">
      <c r="A21" s="5" t="s">
        <v>17</v>
      </c>
      <c r="B21" s="36">
        <f>B8-B13+B17</f>
        <v>0</v>
      </c>
      <c r="C21" s="36">
        <f>C8-C13+C17</f>
        <v>9294926.1600000001</v>
      </c>
      <c r="D21" s="36">
        <f>D8-D13+D17</f>
        <v>9294926.1600000001</v>
      </c>
    </row>
    <row r="22" spans="1:4" x14ac:dyDescent="0.3">
      <c r="A22" s="5"/>
      <c r="B22" s="39"/>
      <c r="C22" s="39"/>
      <c r="D22" s="39"/>
    </row>
    <row r="23" spans="1:4" x14ac:dyDescent="0.3">
      <c r="A23" s="5" t="s">
        <v>18</v>
      </c>
      <c r="B23" s="36">
        <f>B21-B11</f>
        <v>0</v>
      </c>
      <c r="C23" s="36">
        <f>C21-C11</f>
        <v>9294926.1600000001</v>
      </c>
      <c r="D23" s="36">
        <f>D21-D11</f>
        <v>9294926.1600000001</v>
      </c>
    </row>
    <row r="24" spans="1:4" x14ac:dyDescent="0.3">
      <c r="A24" s="5"/>
      <c r="B24" s="42"/>
      <c r="C24" s="42"/>
      <c r="D24" s="42"/>
    </row>
    <row r="25" spans="1:4" x14ac:dyDescent="0.3">
      <c r="A25" s="12" t="s">
        <v>19</v>
      </c>
      <c r="B25" s="36">
        <f>B23-B17</f>
        <v>0</v>
      </c>
      <c r="C25" s="36">
        <f>C23-C17</f>
        <v>-1741990.6999999993</v>
      </c>
      <c r="D25" s="36">
        <f>D23-D17</f>
        <v>-1741990.6999999993</v>
      </c>
    </row>
    <row r="26" spans="1:4" x14ac:dyDescent="0.3">
      <c r="A26" s="13"/>
      <c r="B26" s="18"/>
      <c r="C26" s="18"/>
      <c r="D26" s="18"/>
    </row>
    <row r="27" spans="1:4" x14ac:dyDescent="0.3">
      <c r="A27" s="8"/>
      <c r="B27" s="22"/>
      <c r="C27" s="22"/>
      <c r="D27" s="22"/>
    </row>
    <row r="28" spans="1:4" x14ac:dyDescent="0.3">
      <c r="A28" s="11" t="s">
        <v>20</v>
      </c>
      <c r="B28" s="43" t="s">
        <v>21</v>
      </c>
      <c r="C28" s="43" t="s">
        <v>5</v>
      </c>
      <c r="D28" s="43" t="s">
        <v>22</v>
      </c>
    </row>
    <row r="29" spans="1:4" x14ac:dyDescent="0.3">
      <c r="A29" s="5" t="s">
        <v>23</v>
      </c>
      <c r="B29" s="44">
        <f>SUM(B30:B31)</f>
        <v>0</v>
      </c>
      <c r="C29" s="44">
        <f>SUM(C30:C31)</f>
        <v>0</v>
      </c>
      <c r="D29" s="44">
        <f>SUM(D30:D31)</f>
        <v>0</v>
      </c>
    </row>
    <row r="30" spans="1:4" x14ac:dyDescent="0.3">
      <c r="A30" s="3" t="s">
        <v>24</v>
      </c>
      <c r="B30" s="45">
        <v>0</v>
      </c>
      <c r="C30" s="45">
        <v>0</v>
      </c>
      <c r="D30" s="45">
        <v>0</v>
      </c>
    </row>
    <row r="31" spans="1:4" x14ac:dyDescent="0.3">
      <c r="A31" s="3" t="s">
        <v>25</v>
      </c>
      <c r="B31" s="45">
        <v>0</v>
      </c>
      <c r="C31" s="45">
        <v>0</v>
      </c>
      <c r="D31" s="45">
        <v>0</v>
      </c>
    </row>
    <row r="32" spans="1:4" x14ac:dyDescent="0.3">
      <c r="A32" s="4"/>
      <c r="B32" s="46"/>
      <c r="C32" s="46"/>
      <c r="D32" s="46"/>
    </row>
    <row r="33" spans="1:4" x14ac:dyDescent="0.3">
      <c r="A33" s="5" t="s">
        <v>26</v>
      </c>
      <c r="B33" s="44">
        <f>B25+B29</f>
        <v>0</v>
      </c>
      <c r="C33" s="44">
        <f>C25+C29</f>
        <v>-1741990.6999999993</v>
      </c>
      <c r="D33" s="44">
        <f>D25+D29</f>
        <v>-1741990.6999999993</v>
      </c>
    </row>
    <row r="34" spans="1:4" x14ac:dyDescent="0.3">
      <c r="A34" s="6"/>
      <c r="B34" s="20"/>
      <c r="C34" s="20"/>
      <c r="D34" s="20"/>
    </row>
    <row r="35" spans="1:4" x14ac:dyDescent="0.3">
      <c r="A35" s="8"/>
      <c r="B35" s="22"/>
      <c r="C35" s="22"/>
      <c r="D35" s="22"/>
    </row>
    <row r="36" spans="1:4" ht="28.8" x14ac:dyDescent="0.3">
      <c r="A36" s="11" t="s">
        <v>20</v>
      </c>
      <c r="B36" s="43" t="s">
        <v>27</v>
      </c>
      <c r="C36" s="43" t="s">
        <v>5</v>
      </c>
      <c r="D36" s="43" t="s">
        <v>6</v>
      </c>
    </row>
    <row r="37" spans="1:4" x14ac:dyDescent="0.3">
      <c r="A37" s="5" t="s">
        <v>28</v>
      </c>
      <c r="B37" s="44">
        <f>SUM(B38:B39)</f>
        <v>0</v>
      </c>
      <c r="C37" s="44">
        <f>SUM(C38:C39)</f>
        <v>0</v>
      </c>
      <c r="D37" s="44">
        <f>SUM(D38:D39)</f>
        <v>0</v>
      </c>
    </row>
    <row r="38" spans="1:4" x14ac:dyDescent="0.3">
      <c r="A38" s="3" t="s">
        <v>29</v>
      </c>
      <c r="B38" s="45">
        <v>0</v>
      </c>
      <c r="C38" s="45">
        <v>0</v>
      </c>
      <c r="D38" s="45">
        <v>0</v>
      </c>
    </row>
    <row r="39" spans="1:4" x14ac:dyDescent="0.3">
      <c r="A39" s="3" t="s">
        <v>30</v>
      </c>
      <c r="B39" s="45">
        <v>0</v>
      </c>
      <c r="C39" s="45">
        <v>0</v>
      </c>
      <c r="D39" s="45">
        <v>0</v>
      </c>
    </row>
    <row r="40" spans="1:4" x14ac:dyDescent="0.3">
      <c r="A40" s="5" t="s">
        <v>31</v>
      </c>
      <c r="B40" s="44">
        <f>SUM(B41:B42)</f>
        <v>0</v>
      </c>
      <c r="C40" s="44">
        <f>SUM(C41:C42)</f>
        <v>0</v>
      </c>
      <c r="D40" s="44">
        <f>SUM(D41:D42)</f>
        <v>0</v>
      </c>
    </row>
    <row r="41" spans="1:4" x14ac:dyDescent="0.3">
      <c r="A41" s="3" t="s">
        <v>32</v>
      </c>
      <c r="B41" s="45">
        <v>0</v>
      </c>
      <c r="C41" s="45">
        <v>0</v>
      </c>
      <c r="D41" s="45">
        <v>0</v>
      </c>
    </row>
    <row r="42" spans="1:4" x14ac:dyDescent="0.3">
      <c r="A42" s="3" t="s">
        <v>33</v>
      </c>
      <c r="B42" s="45">
        <v>0</v>
      </c>
      <c r="C42" s="45">
        <v>0</v>
      </c>
      <c r="D42" s="45">
        <v>0</v>
      </c>
    </row>
    <row r="43" spans="1:4" x14ac:dyDescent="0.3">
      <c r="A43" s="4"/>
      <c r="B43" s="46"/>
      <c r="C43" s="46"/>
      <c r="D43" s="46"/>
    </row>
    <row r="44" spans="1:4" x14ac:dyDescent="0.3">
      <c r="A44" s="5" t="s">
        <v>34</v>
      </c>
      <c r="B44" s="44">
        <f>B37-B40</f>
        <v>0</v>
      </c>
      <c r="C44" s="44">
        <f>C37-C40</f>
        <v>0</v>
      </c>
      <c r="D44" s="44">
        <f>D37-D40</f>
        <v>0</v>
      </c>
    </row>
    <row r="45" spans="1:4" x14ac:dyDescent="0.3">
      <c r="A45" s="17"/>
      <c r="B45" s="21"/>
      <c r="C45" s="21"/>
      <c r="D45" s="21"/>
    </row>
    <row r="46" spans="1:4" x14ac:dyDescent="0.3">
      <c r="A46" s="1"/>
      <c r="B46" s="22"/>
      <c r="C46" s="22"/>
      <c r="D46" s="22"/>
    </row>
    <row r="47" spans="1:4" ht="28.8" x14ac:dyDescent="0.3">
      <c r="A47" s="11" t="s">
        <v>20</v>
      </c>
      <c r="B47" s="43" t="s">
        <v>27</v>
      </c>
      <c r="C47" s="43" t="s">
        <v>5</v>
      </c>
      <c r="D47" s="43" t="s">
        <v>6</v>
      </c>
    </row>
    <row r="48" spans="1:4" x14ac:dyDescent="0.3">
      <c r="A48" s="14" t="s">
        <v>35</v>
      </c>
      <c r="B48" s="47">
        <v>129270876.23</v>
      </c>
      <c r="C48" s="47">
        <v>30579501.789999999</v>
      </c>
      <c r="D48" s="47">
        <v>30579501.789999999</v>
      </c>
    </row>
    <row r="49" spans="1:4" x14ac:dyDescent="0.3">
      <c r="A49" s="15" t="s">
        <v>36</v>
      </c>
      <c r="B49" s="44">
        <f>B50-B51</f>
        <v>0</v>
      </c>
      <c r="C49" s="44">
        <f>C50-C51</f>
        <v>0</v>
      </c>
      <c r="D49" s="44">
        <f>D50-D51</f>
        <v>0</v>
      </c>
    </row>
    <row r="50" spans="1:4" x14ac:dyDescent="0.3">
      <c r="A50" s="16" t="s">
        <v>29</v>
      </c>
      <c r="B50" s="45">
        <v>0</v>
      </c>
      <c r="C50" s="45">
        <v>0</v>
      </c>
      <c r="D50" s="45">
        <v>0</v>
      </c>
    </row>
    <row r="51" spans="1:4" x14ac:dyDescent="0.3">
      <c r="A51" s="16" t="s">
        <v>32</v>
      </c>
      <c r="B51" s="45">
        <v>0</v>
      </c>
      <c r="C51" s="45">
        <v>0</v>
      </c>
      <c r="D51" s="45">
        <v>0</v>
      </c>
    </row>
    <row r="52" spans="1:4" x14ac:dyDescent="0.3">
      <c r="A52" s="4"/>
      <c r="B52" s="46"/>
      <c r="C52" s="46"/>
      <c r="D52" s="46"/>
    </row>
    <row r="53" spans="1:4" x14ac:dyDescent="0.3">
      <c r="A53" s="3" t="s">
        <v>12</v>
      </c>
      <c r="B53" s="48">
        <v>129270876.23</v>
      </c>
      <c r="C53" s="48">
        <v>32321492.489999998</v>
      </c>
      <c r="D53" s="48">
        <v>32321492.489999998</v>
      </c>
    </row>
    <row r="54" spans="1:4" x14ac:dyDescent="0.3">
      <c r="A54" s="4"/>
      <c r="B54" s="46"/>
      <c r="C54" s="46"/>
      <c r="D54" s="46"/>
    </row>
    <row r="55" spans="1:4" x14ac:dyDescent="0.3">
      <c r="A55" s="3" t="s">
        <v>15</v>
      </c>
      <c r="B55" s="49"/>
      <c r="C55" s="48">
        <v>11036916.859999999</v>
      </c>
      <c r="D55" s="48">
        <v>11036916.859999999</v>
      </c>
    </row>
    <row r="56" spans="1:4" x14ac:dyDescent="0.3">
      <c r="A56" s="4"/>
      <c r="B56" s="46"/>
      <c r="C56" s="46"/>
      <c r="D56" s="46"/>
    </row>
    <row r="57" spans="1:4" ht="28.8" x14ac:dyDescent="0.3">
      <c r="A57" s="12" t="s">
        <v>37</v>
      </c>
      <c r="B57" s="44">
        <f>B48+B49-B53+B55</f>
        <v>0</v>
      </c>
      <c r="C57" s="44">
        <f>C48+C49-C53+C55</f>
        <v>9294926.1600000001</v>
      </c>
      <c r="D57" s="44">
        <f>D48+D49-D53+D55</f>
        <v>9294926.1600000001</v>
      </c>
    </row>
    <row r="58" spans="1:4" x14ac:dyDescent="0.3">
      <c r="A58" s="7"/>
      <c r="B58" s="50"/>
      <c r="C58" s="50"/>
      <c r="D58" s="50"/>
    </row>
    <row r="59" spans="1:4" x14ac:dyDescent="0.3">
      <c r="A59" s="12" t="s">
        <v>38</v>
      </c>
      <c r="B59" s="44">
        <f>B57-B49</f>
        <v>0</v>
      </c>
      <c r="C59" s="44">
        <f>C57-C49</f>
        <v>9294926.1600000001</v>
      </c>
      <c r="D59" s="44">
        <f>D57-D49</f>
        <v>9294926.1600000001</v>
      </c>
    </row>
    <row r="60" spans="1:4" x14ac:dyDescent="0.3">
      <c r="A60" s="6"/>
      <c r="B60" s="21"/>
      <c r="C60" s="21"/>
      <c r="D60" s="21"/>
    </row>
    <row r="61" spans="1:4" x14ac:dyDescent="0.3">
      <c r="A61" s="1"/>
      <c r="B61" s="22"/>
      <c r="C61" s="22"/>
      <c r="D61" s="22"/>
    </row>
    <row r="62" spans="1:4" ht="28.8" x14ac:dyDescent="0.3">
      <c r="A62" s="11" t="s">
        <v>20</v>
      </c>
      <c r="B62" s="43" t="s">
        <v>27</v>
      </c>
      <c r="C62" s="43" t="s">
        <v>5</v>
      </c>
      <c r="D62" s="43" t="s">
        <v>6</v>
      </c>
    </row>
    <row r="63" spans="1:4" x14ac:dyDescent="0.3">
      <c r="A63" s="14" t="s">
        <v>9</v>
      </c>
      <c r="B63" s="51">
        <v>0</v>
      </c>
      <c r="C63" s="51">
        <v>0</v>
      </c>
      <c r="D63" s="51">
        <v>0</v>
      </c>
    </row>
    <row r="64" spans="1:4" x14ac:dyDescent="0.3">
      <c r="A64" s="15" t="s">
        <v>39</v>
      </c>
      <c r="B64" s="36">
        <f>B65-B66</f>
        <v>0</v>
      </c>
      <c r="C64" s="36">
        <f>C65-C66</f>
        <v>0</v>
      </c>
      <c r="D64" s="36">
        <f>D65-D66</f>
        <v>0</v>
      </c>
    </row>
    <row r="65" spans="1:4" x14ac:dyDescent="0.3">
      <c r="A65" s="16" t="s">
        <v>30</v>
      </c>
      <c r="B65" s="38">
        <v>0</v>
      </c>
      <c r="C65" s="38">
        <v>0</v>
      </c>
      <c r="D65" s="38">
        <v>0</v>
      </c>
    </row>
    <row r="66" spans="1:4" x14ac:dyDescent="0.3">
      <c r="A66" s="16" t="s">
        <v>33</v>
      </c>
      <c r="B66" s="38">
        <v>0</v>
      </c>
      <c r="C66" s="38">
        <v>0</v>
      </c>
      <c r="D66" s="38">
        <v>0</v>
      </c>
    </row>
    <row r="67" spans="1:4" x14ac:dyDescent="0.3">
      <c r="A67" s="4"/>
      <c r="B67" s="39"/>
      <c r="C67" s="39"/>
      <c r="D67" s="39"/>
    </row>
    <row r="68" spans="1:4" x14ac:dyDescent="0.3">
      <c r="A68" s="3" t="s">
        <v>40</v>
      </c>
      <c r="B68" s="37">
        <v>0</v>
      </c>
      <c r="C68" s="37">
        <v>0</v>
      </c>
      <c r="D68" s="37">
        <v>0</v>
      </c>
    </row>
    <row r="69" spans="1:4" x14ac:dyDescent="0.3">
      <c r="A69" s="4"/>
      <c r="B69" s="39"/>
      <c r="C69" s="39"/>
      <c r="D69" s="39"/>
    </row>
    <row r="70" spans="1:4" x14ac:dyDescent="0.3">
      <c r="A70" s="3" t="s">
        <v>16</v>
      </c>
      <c r="B70" s="52">
        <v>0</v>
      </c>
      <c r="C70" s="37">
        <v>0</v>
      </c>
      <c r="D70" s="37">
        <v>0</v>
      </c>
    </row>
    <row r="71" spans="1:4" x14ac:dyDescent="0.3">
      <c r="A71" s="4"/>
      <c r="B71" s="39"/>
      <c r="C71" s="39"/>
      <c r="D71" s="39"/>
    </row>
    <row r="72" spans="1:4" ht="28.8" x14ac:dyDescent="0.3">
      <c r="A72" s="12" t="s">
        <v>41</v>
      </c>
      <c r="B72" s="36">
        <f>B63+B64-B68+B70</f>
        <v>0</v>
      </c>
      <c r="C72" s="36">
        <f>C63+C64-C68+C70</f>
        <v>0</v>
      </c>
      <c r="D72" s="36">
        <f>D63+D64-D68+D70</f>
        <v>0</v>
      </c>
    </row>
    <row r="73" spans="1:4" x14ac:dyDescent="0.3">
      <c r="A73" s="4"/>
      <c r="B73" s="39"/>
      <c r="C73" s="39"/>
      <c r="D73" s="39"/>
    </row>
    <row r="74" spans="1:4" x14ac:dyDescent="0.3">
      <c r="A74" s="12" t="s">
        <v>42</v>
      </c>
      <c r="B74" s="36">
        <f>B72-B64</f>
        <v>0</v>
      </c>
      <c r="C74" s="36">
        <f>C72-C64</f>
        <v>0</v>
      </c>
      <c r="D74" s="36">
        <f>D72-D64</f>
        <v>0</v>
      </c>
    </row>
    <row r="75" spans="1:4" x14ac:dyDescent="0.3">
      <c r="A75" s="6"/>
      <c r="B75" s="19"/>
      <c r="C75" s="19"/>
      <c r="D75" s="19"/>
    </row>
    <row r="76" spans="1:4" x14ac:dyDescent="0.3">
      <c r="A76" s="55" t="s">
        <v>45</v>
      </c>
      <c r="B76" s="54"/>
      <c r="C76" s="54"/>
    </row>
    <row r="77" spans="1:4" x14ac:dyDescent="0.3">
      <c r="A77" s="54"/>
      <c r="B77" s="54"/>
      <c r="C77" s="54"/>
    </row>
    <row r="78" spans="1:4" x14ac:dyDescent="0.3">
      <c r="A78" s="54"/>
      <c r="B78" s="54"/>
      <c r="C78" s="54"/>
    </row>
    <row r="79" spans="1:4" x14ac:dyDescent="0.3">
      <c r="A79" s="54"/>
      <c r="B79" s="54"/>
      <c r="C79" s="54"/>
    </row>
    <row r="80" spans="1:4" x14ac:dyDescent="0.3">
      <c r="A80" s="54"/>
      <c r="B80" s="54"/>
      <c r="C80" s="54"/>
    </row>
    <row r="81" spans="1:3" x14ac:dyDescent="0.3">
      <c r="A81" s="54"/>
      <c r="B81" s="54"/>
      <c r="C81" s="54"/>
    </row>
    <row r="82" spans="1:3" x14ac:dyDescent="0.3">
      <c r="A82" s="54"/>
      <c r="B82" s="54"/>
      <c r="C82" s="58"/>
    </row>
    <row r="83" spans="1:3" x14ac:dyDescent="0.3">
      <c r="A83" s="56"/>
      <c r="B83" s="56"/>
      <c r="C83" s="59"/>
    </row>
    <row r="84" spans="1:3" x14ac:dyDescent="0.3">
      <c r="A84" s="57" t="s">
        <v>46</v>
      </c>
      <c r="B84" s="53" t="s">
        <v>47</v>
      </c>
      <c r="C84" s="53"/>
    </row>
    <row r="85" spans="1:3" x14ac:dyDescent="0.3">
      <c r="A85" s="57" t="s">
        <v>48</v>
      </c>
      <c r="B85" s="53" t="s">
        <v>49</v>
      </c>
      <c r="C85" s="53"/>
    </row>
  </sheetData>
  <mergeCells count="7">
    <mergeCell ref="B84:C84"/>
    <mergeCell ref="B85:C85"/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dcterms:created xsi:type="dcterms:W3CDTF">2018-11-21T17:29:53Z</dcterms:created>
  <dcterms:modified xsi:type="dcterms:W3CDTF">2025-04-23T20:12:26Z</dcterms:modified>
</cp:coreProperties>
</file>