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EPEF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K45" i="1" s="1"/>
  <c r="K44" i="1"/>
  <c r="F44" i="1"/>
  <c r="F43" i="1"/>
  <c r="K43" i="1" s="1"/>
  <c r="K42" i="1"/>
  <c r="F42" i="1"/>
  <c r="F41" i="1"/>
  <c r="K41" i="1" s="1"/>
  <c r="F40" i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F30" i="1"/>
  <c r="K30" i="1" s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K21" i="1"/>
  <c r="F21" i="1"/>
  <c r="F20" i="1"/>
  <c r="F19" i="1"/>
  <c r="K19" i="1" s="1"/>
  <c r="J18" i="1"/>
  <c r="I18" i="1"/>
  <c r="H18" i="1"/>
  <c r="G18" i="1"/>
  <c r="E18" i="1"/>
  <c r="D18" i="1"/>
  <c r="F18" i="1" s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11" i="1" s="1"/>
  <c r="F47" i="1" s="1"/>
  <c r="F49" i="1" s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D47" i="1" s="1"/>
  <c r="K12" i="1" l="1"/>
  <c r="K11" i="1" s="1"/>
  <c r="K47" i="1" s="1"/>
  <c r="K49" i="1" s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<sst xmlns="http://schemas.openxmlformats.org/spreadsheetml/2006/main" count="55" uniqueCount="55">
  <si>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</si>
  <si>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</si>
  <si>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</si>
  <si>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</si>
  <si>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</si>
  <si>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</si>
  <si>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</si>
  <si>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</si>
  <si>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</si>
  <si>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</si>
  <si>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</si>
  <si>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</si>
  <si>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</si>
  <si>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</si>
  <si>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</si>
  <si>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</si>
  <si>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</si>
  <si>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</si>
  <si>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</si>
  <si>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</si>
  <si>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</si>
  <si>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</si>
  <si>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</si>
  <si>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</si>
  <si>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</si>
  <si>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</si>
  <si>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</si>
  <si>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</si>
  <si>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</si>
  <si>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</si>
  <si>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</si>
  <si>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</si>
  <si>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</si>
  <si>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</si>
  <si>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</si>
  <si>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</si>
  <si>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</si>
  <si>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</si>
  <si>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</si>
  <si>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</si>
  <si>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</si>
  <si>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</si>
  <si>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</si>
  <si>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</si>
  <si>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</si>
  <si>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</si>
  <si>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</si>
  <si>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</si>
  <si>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</si>
  <si>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</si>
  <si>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</si>
  <si>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</si>
  <si>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</si>
  <si>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30 de Junio de 2018</t>
  </si>
  <si>
    <t>8 = ( 3 - 5 )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</si>
</sst>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/>
    <xf numFmtId="43" fontId="2" fillId="2" borderId="5" xfId="1" applyFont="1" applyFill="1" applyBorder="1" applyAlignment="1">
      <alignment horizontal="right" vertical="top" wrapText="1"/>
    </xf>
    <xf numFmtId="0" fontId="6" fillId="2" borderId="0" xfId="0" applyFont="1" applyFill="1"/>
    <xf numFmtId="0" fontId="2" fillId="0" borderId="0" xfId="0" applyFont="1" applyBorder="1" applyAlignment="1"/>
    <xf numFmtId="0" fontId="2" fillId="0" borderId="0" xfId="0" applyFont="1" applyAlignment="1"/>
    <xf numFmtId="0" fontId="2" fillId="0" borderId="1" xfId="0" applyFont="1" applyBorder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3" fillId="2" borderId="5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justify" vertical="top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43" fontId="2" fillId="2" borderId="12" xfId="1" applyFont="1" applyFill="1" applyBorder="1" applyAlignment="1">
      <alignment horizontal="right" vertical="top" wrapText="1"/>
    </xf>
    <xf numFmtId="43" fontId="2" fillId="2" borderId="12" xfId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vertical="top"/>
    </xf>
    <xf numFmtId="43" fontId="3" fillId="2" borderId="12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92389237.170000002</v>
          </cell>
          <cell r="E12">
            <v>34341008.789999999</v>
          </cell>
          <cell r="G12">
            <v>50509192.219999991</v>
          </cell>
          <cell r="H12">
            <v>41978668.780000001</v>
          </cell>
          <cell r="I12">
            <v>41978668.780000001</v>
          </cell>
          <cell r="J12">
            <v>41978668.780000001</v>
          </cell>
        </row>
        <row r="16">
          <cell r="F16">
            <v>126730245.96000001</v>
          </cell>
          <cell r="H16">
            <v>41978668.780000001</v>
          </cell>
          <cell r="J16">
            <v>41978668.780000001</v>
          </cell>
          <cell r="K16">
            <v>84751577.180000007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view="pageBreakPreview" zoomScale="86" zoomScaleNormal="86" zoomScaleSheetLayoutView="86" workbookViewId="0">
      <selection sqref="A1:XFD1048576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33" customWidth="1"/>
    <col min="3" max="3" width="60.28515625" style="5" customWidth="1"/>
    <col min="4" max="11" width="19.28515625" style="5" customWidth="1"/>
    <col min="12" max="12" width="3.28515625" style="1" customWidth="1"/>
    <col min="13" max="16384" width="11.42578125" style="5"/>
  </cols>
  <sheetData>
    <row r="1" spans="1:12" ht="18.75" customHeight="1" x14ac:dyDescent="0.2">
      <c r="B1" s="37" t="s">
        <v>8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18.75" customHeight="1" x14ac:dyDescent="0.2">
      <c r="B2" s="37" t="s">
        <v>21</v>
      </c>
      <c r="C2" s="37"/>
      <c r="D2" s="37"/>
      <c r="E2" s="37"/>
      <c r="F2" s="37"/>
      <c r="G2" s="37"/>
      <c r="H2" s="37"/>
      <c r="I2" s="37"/>
      <c r="J2" s="37"/>
      <c r="K2" s="37"/>
    </row>
    <row r="3" spans="1:12" ht="18.75" customHeight="1" x14ac:dyDescent="0.2">
      <c r="B3" s="37" t="s">
        <v>53</v>
      </c>
      <c r="C3" s="37"/>
      <c r="D3" s="37"/>
      <c r="E3" s="37"/>
      <c r="F3" s="37"/>
      <c r="G3" s="37"/>
      <c r="H3" s="37"/>
      <c r="I3" s="37"/>
      <c r="J3" s="37"/>
      <c r="K3" s="37"/>
    </row>
    <row r="4" spans="1:12" s="1" customFormat="1" ht="9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s="1" customFormat="1" ht="21.75" customHeight="1" x14ac:dyDescent="0.2">
      <c r="C5" s="2" t="s">
        <v>0</v>
      </c>
      <c r="D5" s="3" t="s">
        <v>1</v>
      </c>
      <c r="E5" s="3"/>
      <c r="F5" s="14"/>
      <c r="G5" s="14"/>
      <c r="H5" s="14"/>
      <c r="I5" s="14"/>
      <c r="J5" s="14"/>
      <c r="K5" s="15"/>
    </row>
    <row r="6" spans="1:12" s="1" customFormat="1" ht="9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x14ac:dyDescent="0.2">
      <c r="B7" s="40" t="s">
        <v>2</v>
      </c>
      <c r="C7" s="40"/>
      <c r="D7" s="41" t="s">
        <v>9</v>
      </c>
      <c r="E7" s="41"/>
      <c r="F7" s="41"/>
      <c r="G7" s="41"/>
      <c r="H7" s="41"/>
      <c r="I7" s="41"/>
      <c r="J7" s="41"/>
      <c r="K7" s="41" t="s">
        <v>10</v>
      </c>
    </row>
    <row r="8" spans="1:12" ht="25.5" x14ac:dyDescent="0.2">
      <c r="B8" s="40"/>
      <c r="C8" s="40"/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41"/>
    </row>
    <row r="9" spans="1:12" x14ac:dyDescent="0.2">
      <c r="B9" s="40"/>
      <c r="C9" s="40"/>
      <c r="D9" s="12">
        <v>1</v>
      </c>
      <c r="E9" s="12">
        <v>2</v>
      </c>
      <c r="F9" s="12" t="s">
        <v>18</v>
      </c>
      <c r="G9" s="12">
        <v>4</v>
      </c>
      <c r="H9" s="12">
        <v>5</v>
      </c>
      <c r="I9" s="12">
        <v>6</v>
      </c>
      <c r="J9" s="12">
        <v>7</v>
      </c>
      <c r="K9" s="12" t="s">
        <v>54</v>
      </c>
    </row>
    <row r="10" spans="1:12" ht="3" customHeight="1" x14ac:dyDescent="0.2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1:12" s="21" customFormat="1" x14ac:dyDescent="0.25">
      <c r="A11" s="19"/>
      <c r="B11" s="38" t="s">
        <v>22</v>
      </c>
      <c r="C11" s="39"/>
      <c r="D11" s="20">
        <f>SUM(D12:D20)</f>
        <v>92389237.170000002</v>
      </c>
      <c r="E11" s="20">
        <f t="shared" ref="E11:K11" si="0">SUM(E12:E20)</f>
        <v>34341008.789999999</v>
      </c>
      <c r="F11" s="20">
        <f t="shared" si="0"/>
        <v>126730245.96000001</v>
      </c>
      <c r="G11" s="20">
        <f t="shared" si="0"/>
        <v>50509192.219999991</v>
      </c>
      <c r="H11" s="20">
        <f t="shared" si="0"/>
        <v>41978668.780000001</v>
      </c>
      <c r="I11" s="20">
        <f t="shared" si="0"/>
        <v>41978668.780000001</v>
      </c>
      <c r="J11" s="20">
        <f t="shared" si="0"/>
        <v>41978668.780000001</v>
      </c>
      <c r="K11" s="20">
        <f t="shared" si="0"/>
        <v>84751577.180000007</v>
      </c>
      <c r="L11" s="19"/>
    </row>
    <row r="12" spans="1:12" s="21" customFormat="1" x14ac:dyDescent="0.25">
      <c r="A12" s="19"/>
      <c r="B12" s="22"/>
      <c r="C12" s="23" t="s">
        <v>23</v>
      </c>
      <c r="D12" s="6">
        <v>0</v>
      </c>
      <c r="E12" s="6">
        <v>0</v>
      </c>
      <c r="F12" s="6">
        <f>+D12+E12</f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ref="K12:K19" si="1">+F12-H12</f>
        <v>0</v>
      </c>
      <c r="L12" s="19"/>
    </row>
    <row r="13" spans="1:12" s="21" customFormat="1" x14ac:dyDescent="0.25">
      <c r="A13" s="19"/>
      <c r="B13" s="22"/>
      <c r="C13" s="23" t="s">
        <v>24</v>
      </c>
      <c r="D13" s="6">
        <v>0</v>
      </c>
      <c r="E13" s="6">
        <v>0</v>
      </c>
      <c r="F13" s="6">
        <f t="shared" ref="F13:F17" si="2">+D13+E13</f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1"/>
        <v>0</v>
      </c>
      <c r="L13" s="19"/>
    </row>
    <row r="14" spans="1:12" s="21" customFormat="1" x14ac:dyDescent="0.25">
      <c r="A14" s="19"/>
      <c r="B14" s="22"/>
      <c r="C14" s="23" t="s">
        <v>25</v>
      </c>
      <c r="D14" s="6">
        <v>0</v>
      </c>
      <c r="E14" s="6">
        <v>0</v>
      </c>
      <c r="F14" s="6">
        <f t="shared" si="2"/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1"/>
        <v>0</v>
      </c>
      <c r="L14" s="19"/>
    </row>
    <row r="15" spans="1:12" s="21" customFormat="1" x14ac:dyDescent="0.25">
      <c r="A15" s="19"/>
      <c r="B15" s="22"/>
      <c r="C15" s="23" t="s">
        <v>26</v>
      </c>
      <c r="D15" s="6">
        <v>0</v>
      </c>
      <c r="E15" s="6">
        <v>0</v>
      </c>
      <c r="F15" s="6">
        <f t="shared" si="2"/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1"/>
        <v>0</v>
      </c>
      <c r="L15" s="19"/>
    </row>
    <row r="16" spans="1:12" s="21" customFormat="1" x14ac:dyDescent="0.25">
      <c r="A16" s="19"/>
      <c r="B16" s="22"/>
      <c r="C16" s="23" t="s">
        <v>27</v>
      </c>
      <c r="D16" s="6">
        <v>0</v>
      </c>
      <c r="E16" s="6">
        <v>0</v>
      </c>
      <c r="F16" s="6">
        <f t="shared" si="2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  <c r="L16" s="19"/>
    </row>
    <row r="17" spans="1:12" s="21" customFormat="1" x14ac:dyDescent="0.25">
      <c r="A17" s="19"/>
      <c r="B17" s="22"/>
      <c r="C17" s="23" t="s">
        <v>28</v>
      </c>
      <c r="D17" s="6">
        <v>0</v>
      </c>
      <c r="E17" s="6">
        <v>0</v>
      </c>
      <c r="F17" s="6">
        <f t="shared" si="2"/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0</v>
      </c>
      <c r="L17" s="19"/>
    </row>
    <row r="18" spans="1:12" s="21" customFormat="1" x14ac:dyDescent="0.25">
      <c r="A18" s="19"/>
      <c r="B18" s="22"/>
      <c r="C18" s="23" t="s">
        <v>29</v>
      </c>
      <c r="D18" s="6">
        <f>[1]CAdmon!D12</f>
        <v>92389237.170000002</v>
      </c>
      <c r="E18" s="6">
        <f>[1]CAdmon!E12</f>
        <v>34341008.789999999</v>
      </c>
      <c r="F18" s="6">
        <f>D18+E18</f>
        <v>126730245.96000001</v>
      </c>
      <c r="G18" s="6">
        <f>[1]CAdmon!G12</f>
        <v>50509192.219999991</v>
      </c>
      <c r="H18" s="6">
        <f>[1]CAdmon!H12</f>
        <v>41978668.780000001</v>
      </c>
      <c r="I18" s="6">
        <f>[1]CAdmon!I12</f>
        <v>41978668.780000001</v>
      </c>
      <c r="J18" s="6">
        <f>[1]CAdmon!J12</f>
        <v>41978668.780000001</v>
      </c>
      <c r="K18" s="6">
        <f t="shared" si="1"/>
        <v>84751577.180000007</v>
      </c>
      <c r="L18" s="19"/>
    </row>
    <row r="19" spans="1:12" s="21" customFormat="1" x14ac:dyDescent="0.25">
      <c r="A19" s="19"/>
      <c r="B19" s="22"/>
      <c r="C19" s="23" t="s">
        <v>20</v>
      </c>
      <c r="D19" s="6">
        <v>0</v>
      </c>
      <c r="E19" s="6">
        <v>0</v>
      </c>
      <c r="F19" s="6">
        <f t="shared" ref="F19:F46" si="3">+D19+E19</f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  <c r="L19" s="19"/>
    </row>
    <row r="20" spans="1:12" s="21" customFormat="1" x14ac:dyDescent="0.25">
      <c r="A20" s="19"/>
      <c r="B20" s="22"/>
      <c r="C20" s="23"/>
      <c r="D20" s="6">
        <v>0</v>
      </c>
      <c r="E20" s="6">
        <v>0</v>
      </c>
      <c r="F20" s="6">
        <f t="shared" si="3"/>
        <v>0</v>
      </c>
      <c r="G20" s="6">
        <v>0</v>
      </c>
      <c r="H20" s="6">
        <v>0</v>
      </c>
      <c r="I20" s="6">
        <v>0</v>
      </c>
      <c r="J20" s="6">
        <v>0</v>
      </c>
      <c r="K20" s="6"/>
      <c r="L20" s="19"/>
    </row>
    <row r="21" spans="1:12" s="25" customFormat="1" x14ac:dyDescent="0.25">
      <c r="A21" s="24"/>
      <c r="B21" s="38" t="s">
        <v>30</v>
      </c>
      <c r="C21" s="39"/>
      <c r="D21" s="6">
        <v>0</v>
      </c>
      <c r="E21" s="6">
        <v>0</v>
      </c>
      <c r="F21" s="6">
        <f t="shared" si="3"/>
        <v>0</v>
      </c>
      <c r="G21" s="6">
        <v>0</v>
      </c>
      <c r="H21" s="6">
        <v>0</v>
      </c>
      <c r="I21" s="6">
        <v>0</v>
      </c>
      <c r="J21" s="6">
        <v>0</v>
      </c>
      <c r="K21" s="20">
        <f t="shared" ref="K21:K28" si="4">+F21-H21</f>
        <v>0</v>
      </c>
      <c r="L21" s="24"/>
    </row>
    <row r="22" spans="1:12" s="21" customFormat="1" x14ac:dyDescent="0.25">
      <c r="A22" s="19"/>
      <c r="B22" s="22"/>
      <c r="C22" s="23" t="s">
        <v>31</v>
      </c>
      <c r="D22" s="6">
        <v>0</v>
      </c>
      <c r="E22" s="6">
        <v>0</v>
      </c>
      <c r="F22" s="6">
        <f t="shared" si="3"/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4"/>
        <v>0</v>
      </c>
      <c r="L22" s="19"/>
    </row>
    <row r="23" spans="1:12" s="21" customFormat="1" x14ac:dyDescent="0.25">
      <c r="A23" s="19"/>
      <c r="B23" s="22"/>
      <c r="C23" s="23" t="s">
        <v>32</v>
      </c>
      <c r="D23" s="6">
        <v>0</v>
      </c>
      <c r="E23" s="6">
        <v>0</v>
      </c>
      <c r="F23" s="6">
        <f t="shared" si="3"/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4"/>
        <v>0</v>
      </c>
      <c r="L23" s="19"/>
    </row>
    <row r="24" spans="1:12" s="21" customFormat="1" x14ac:dyDescent="0.25">
      <c r="A24" s="19"/>
      <c r="B24" s="22"/>
      <c r="C24" s="23" t="s">
        <v>33</v>
      </c>
      <c r="D24" s="6">
        <v>0</v>
      </c>
      <c r="E24" s="6">
        <v>0</v>
      </c>
      <c r="F24" s="6">
        <f t="shared" si="3"/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4"/>
        <v>0</v>
      </c>
      <c r="L24" s="19"/>
    </row>
    <row r="25" spans="1:12" s="21" customFormat="1" x14ac:dyDescent="0.25">
      <c r="A25" s="19"/>
      <c r="B25" s="22"/>
      <c r="C25" s="23" t="s">
        <v>34</v>
      </c>
      <c r="D25" s="6">
        <v>0</v>
      </c>
      <c r="E25" s="6">
        <v>0</v>
      </c>
      <c r="F25" s="6">
        <f t="shared" si="3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4"/>
        <v>0</v>
      </c>
      <c r="L25" s="19"/>
    </row>
    <row r="26" spans="1:12" s="21" customFormat="1" x14ac:dyDescent="0.25">
      <c r="A26" s="19"/>
      <c r="B26" s="22"/>
      <c r="C26" s="23" t="s">
        <v>35</v>
      </c>
      <c r="D26" s="6">
        <v>0</v>
      </c>
      <c r="E26" s="6">
        <v>0</v>
      </c>
      <c r="F26" s="6">
        <f t="shared" si="3"/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4"/>
        <v>0</v>
      </c>
      <c r="L26" s="19"/>
    </row>
    <row r="27" spans="1:12" s="21" customFormat="1" x14ac:dyDescent="0.25">
      <c r="A27" s="19"/>
      <c r="B27" s="22"/>
      <c r="C27" s="23" t="s">
        <v>36</v>
      </c>
      <c r="D27" s="6">
        <v>0</v>
      </c>
      <c r="E27" s="6">
        <v>0</v>
      </c>
      <c r="F27" s="6">
        <f t="shared" si="3"/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4"/>
        <v>0</v>
      </c>
      <c r="L27" s="19"/>
    </row>
    <row r="28" spans="1:12" s="21" customFormat="1" x14ac:dyDescent="0.25">
      <c r="A28" s="19"/>
      <c r="B28" s="22"/>
      <c r="C28" s="23" t="s">
        <v>37</v>
      </c>
      <c r="D28" s="6">
        <v>0</v>
      </c>
      <c r="E28" s="6">
        <v>0</v>
      </c>
      <c r="F28" s="6">
        <f t="shared" si="3"/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4"/>
        <v>0</v>
      </c>
      <c r="L28" s="19"/>
    </row>
    <row r="29" spans="1:12" s="21" customFormat="1" x14ac:dyDescent="0.25">
      <c r="A29" s="19"/>
      <c r="B29" s="22"/>
      <c r="C29" s="23"/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6">
        <v>0</v>
      </c>
      <c r="J29" s="6">
        <v>0</v>
      </c>
      <c r="K29" s="6"/>
      <c r="L29" s="19"/>
    </row>
    <row r="30" spans="1:12" s="25" customFormat="1" x14ac:dyDescent="0.25">
      <c r="A30" s="24"/>
      <c r="B30" s="38" t="s">
        <v>38</v>
      </c>
      <c r="C30" s="39"/>
      <c r="D30" s="6">
        <v>0</v>
      </c>
      <c r="E30" s="6">
        <v>0</v>
      </c>
      <c r="F30" s="6">
        <f t="shared" si="3"/>
        <v>0</v>
      </c>
      <c r="G30" s="6">
        <v>0</v>
      </c>
      <c r="H30" s="6">
        <v>0</v>
      </c>
      <c r="I30" s="6">
        <v>0</v>
      </c>
      <c r="J30" s="6">
        <v>0</v>
      </c>
      <c r="K30" s="6">
        <f>+F30-H30-J30</f>
        <v>0</v>
      </c>
      <c r="L30" s="24"/>
    </row>
    <row r="31" spans="1:12" s="21" customFormat="1" x14ac:dyDescent="0.25">
      <c r="A31" s="19"/>
      <c r="B31" s="22"/>
      <c r="C31" s="23" t="s">
        <v>39</v>
      </c>
      <c r="D31" s="6">
        <v>0</v>
      </c>
      <c r="E31" s="6">
        <v>0</v>
      </c>
      <c r="F31" s="6">
        <f t="shared" si="3"/>
        <v>0</v>
      </c>
      <c r="G31" s="6">
        <v>0</v>
      </c>
      <c r="H31" s="6">
        <v>0</v>
      </c>
      <c r="I31" s="6">
        <v>0</v>
      </c>
      <c r="J31" s="6">
        <v>0</v>
      </c>
      <c r="K31" s="6">
        <f>+F31-H31</f>
        <v>0</v>
      </c>
      <c r="L31" s="19"/>
    </row>
    <row r="32" spans="1:12" s="21" customFormat="1" x14ac:dyDescent="0.25">
      <c r="A32" s="19"/>
      <c r="B32" s="22"/>
      <c r="C32" s="23" t="s">
        <v>40</v>
      </c>
      <c r="D32" s="6">
        <v>0</v>
      </c>
      <c r="E32" s="6">
        <v>0</v>
      </c>
      <c r="F32" s="6">
        <f t="shared" si="3"/>
        <v>0</v>
      </c>
      <c r="G32" s="6">
        <v>0</v>
      </c>
      <c r="H32" s="6">
        <v>0</v>
      </c>
      <c r="I32" s="6">
        <v>0</v>
      </c>
      <c r="J32" s="6">
        <v>0</v>
      </c>
      <c r="K32" s="6">
        <f>+F32-H32-J32</f>
        <v>0</v>
      </c>
      <c r="L32" s="19"/>
    </row>
    <row r="33" spans="1:12" s="21" customFormat="1" x14ac:dyDescent="0.25">
      <c r="A33" s="19"/>
      <c r="B33" s="22"/>
      <c r="C33" s="23" t="s">
        <v>41</v>
      </c>
      <c r="D33" s="6">
        <v>0</v>
      </c>
      <c r="E33" s="6">
        <v>0</v>
      </c>
      <c r="F33" s="6">
        <f>+D33+E33</f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ref="K33:K39" si="5">+F33-H33</f>
        <v>0</v>
      </c>
      <c r="L33" s="19"/>
    </row>
    <row r="34" spans="1:12" s="21" customFormat="1" x14ac:dyDescent="0.25">
      <c r="A34" s="19"/>
      <c r="B34" s="22"/>
      <c r="C34" s="23" t="s">
        <v>42</v>
      </c>
      <c r="D34" s="6">
        <v>0</v>
      </c>
      <c r="E34" s="6">
        <v>0</v>
      </c>
      <c r="F34" s="6">
        <f t="shared" si="3"/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5"/>
        <v>0</v>
      </c>
      <c r="L34" s="19"/>
    </row>
    <row r="35" spans="1:12" s="21" customFormat="1" x14ac:dyDescent="0.25">
      <c r="A35" s="19"/>
      <c r="B35" s="22"/>
      <c r="C35" s="23" t="s">
        <v>43</v>
      </c>
      <c r="D35" s="6">
        <v>0</v>
      </c>
      <c r="E35" s="6">
        <v>0</v>
      </c>
      <c r="F35" s="6">
        <f t="shared" si="3"/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5"/>
        <v>0</v>
      </c>
      <c r="L35" s="19"/>
    </row>
    <row r="36" spans="1:12" s="21" customFormat="1" x14ac:dyDescent="0.25">
      <c r="A36" s="19"/>
      <c r="B36" s="22"/>
      <c r="C36" s="23" t="s">
        <v>44</v>
      </c>
      <c r="D36" s="6">
        <v>0</v>
      </c>
      <c r="E36" s="6">
        <v>0</v>
      </c>
      <c r="F36" s="6">
        <f t="shared" si="3"/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5"/>
        <v>0</v>
      </c>
      <c r="L36" s="19"/>
    </row>
    <row r="37" spans="1:12" s="21" customFormat="1" x14ac:dyDescent="0.25">
      <c r="A37" s="19"/>
      <c r="B37" s="22"/>
      <c r="C37" s="23" t="s">
        <v>45</v>
      </c>
      <c r="D37" s="6">
        <v>0</v>
      </c>
      <c r="E37" s="6">
        <v>0</v>
      </c>
      <c r="F37" s="6">
        <f t="shared" si="3"/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5"/>
        <v>0</v>
      </c>
      <c r="L37" s="19"/>
    </row>
    <row r="38" spans="1:12" s="21" customFormat="1" x14ac:dyDescent="0.25">
      <c r="A38" s="19"/>
      <c r="B38" s="22"/>
      <c r="C38" s="23" t="s">
        <v>46</v>
      </c>
      <c r="D38" s="6">
        <v>0</v>
      </c>
      <c r="E38" s="6">
        <v>0</v>
      </c>
      <c r="F38" s="6">
        <f t="shared" si="3"/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5"/>
        <v>0</v>
      </c>
      <c r="L38" s="19"/>
    </row>
    <row r="39" spans="1:12" s="21" customFormat="1" x14ac:dyDescent="0.25">
      <c r="A39" s="19"/>
      <c r="B39" s="22"/>
      <c r="C39" s="23" t="s">
        <v>47</v>
      </c>
      <c r="D39" s="6">
        <v>0</v>
      </c>
      <c r="E39" s="6">
        <v>0</v>
      </c>
      <c r="F39" s="6">
        <f t="shared" si="3"/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5"/>
        <v>0</v>
      </c>
      <c r="L39" s="19"/>
    </row>
    <row r="40" spans="1:12" s="21" customFormat="1" x14ac:dyDescent="0.25">
      <c r="A40" s="19"/>
      <c r="B40" s="22"/>
      <c r="C40" s="23"/>
      <c r="D40" s="6">
        <v>0</v>
      </c>
      <c r="E40" s="6">
        <v>0</v>
      </c>
      <c r="F40" s="6">
        <f t="shared" si="3"/>
        <v>0</v>
      </c>
      <c r="G40" s="6">
        <v>0</v>
      </c>
      <c r="H40" s="6">
        <v>0</v>
      </c>
      <c r="I40" s="6">
        <v>0</v>
      </c>
      <c r="J40" s="6">
        <v>0</v>
      </c>
      <c r="K40" s="6"/>
      <c r="L40" s="19"/>
    </row>
    <row r="41" spans="1:12" s="25" customFormat="1" x14ac:dyDescent="0.25">
      <c r="A41" s="24"/>
      <c r="B41" s="38" t="s">
        <v>48</v>
      </c>
      <c r="C41" s="39"/>
      <c r="D41" s="6">
        <v>0</v>
      </c>
      <c r="E41" s="6">
        <v>0</v>
      </c>
      <c r="F41" s="6">
        <f t="shared" si="3"/>
        <v>0</v>
      </c>
      <c r="G41" s="6">
        <v>0</v>
      </c>
      <c r="H41" s="6">
        <v>0</v>
      </c>
      <c r="I41" s="6">
        <v>0</v>
      </c>
      <c r="J41" s="6">
        <v>0</v>
      </c>
      <c r="K41" s="6">
        <f>+F41-H41</f>
        <v>0</v>
      </c>
      <c r="L41" s="24"/>
    </row>
    <row r="42" spans="1:12" s="21" customFormat="1" x14ac:dyDescent="0.25">
      <c r="A42" s="19"/>
      <c r="B42" s="22"/>
      <c r="C42" s="23" t="s">
        <v>49</v>
      </c>
      <c r="D42" s="6">
        <v>0</v>
      </c>
      <c r="E42" s="6">
        <v>0</v>
      </c>
      <c r="F42" s="6">
        <f t="shared" si="3"/>
        <v>0</v>
      </c>
      <c r="G42" s="6">
        <v>0</v>
      </c>
      <c r="H42" s="6">
        <v>0</v>
      </c>
      <c r="I42" s="6">
        <v>0</v>
      </c>
      <c r="J42" s="6">
        <v>0</v>
      </c>
      <c r="K42" s="6">
        <f>+F42-H42</f>
        <v>0</v>
      </c>
      <c r="L42" s="19"/>
    </row>
    <row r="43" spans="1:12" s="21" customFormat="1" ht="25.5" x14ac:dyDescent="0.25">
      <c r="A43" s="19"/>
      <c r="B43" s="22"/>
      <c r="C43" s="23" t="s">
        <v>50</v>
      </c>
      <c r="D43" s="6">
        <v>0</v>
      </c>
      <c r="E43" s="6">
        <v>0</v>
      </c>
      <c r="F43" s="6">
        <f t="shared" si="3"/>
        <v>0</v>
      </c>
      <c r="G43" s="6">
        <v>0</v>
      </c>
      <c r="H43" s="6">
        <v>0</v>
      </c>
      <c r="I43" s="6">
        <v>0</v>
      </c>
      <c r="J43" s="6">
        <v>0</v>
      </c>
      <c r="K43" s="6">
        <f>+F43-H43</f>
        <v>0</v>
      </c>
      <c r="L43" s="19"/>
    </row>
    <row r="44" spans="1:12" s="21" customFormat="1" x14ac:dyDescent="0.25">
      <c r="A44" s="19"/>
      <c r="B44" s="22"/>
      <c r="C44" s="23" t="s">
        <v>51</v>
      </c>
      <c r="D44" s="6">
        <v>0</v>
      </c>
      <c r="E44" s="6">
        <v>0</v>
      </c>
      <c r="F44" s="6">
        <f t="shared" si="3"/>
        <v>0</v>
      </c>
      <c r="G44" s="6">
        <v>0</v>
      </c>
      <c r="H44" s="6">
        <v>0</v>
      </c>
      <c r="I44" s="6">
        <v>0</v>
      </c>
      <c r="J44" s="6">
        <v>0</v>
      </c>
      <c r="K44" s="6">
        <f>+F44-H44</f>
        <v>0</v>
      </c>
      <c r="L44" s="19"/>
    </row>
    <row r="45" spans="1:12" s="21" customFormat="1" x14ac:dyDescent="0.25">
      <c r="A45" s="19"/>
      <c r="B45" s="22"/>
      <c r="C45" s="23" t="s">
        <v>52</v>
      </c>
      <c r="D45" s="6">
        <v>0</v>
      </c>
      <c r="E45" s="6">
        <v>0</v>
      </c>
      <c r="F45" s="6">
        <f t="shared" si="3"/>
        <v>0</v>
      </c>
      <c r="G45" s="6">
        <v>0</v>
      </c>
      <c r="H45" s="6">
        <v>0</v>
      </c>
      <c r="I45" s="6">
        <v>0</v>
      </c>
      <c r="J45" s="6">
        <v>0</v>
      </c>
      <c r="K45" s="6">
        <f>+F45-H45</f>
        <v>0</v>
      </c>
      <c r="L45" s="19"/>
    </row>
    <row r="46" spans="1:12" s="21" customFormat="1" x14ac:dyDescent="0.25">
      <c r="A46" s="19"/>
      <c r="B46" s="26"/>
      <c r="C46" s="27"/>
      <c r="D46" s="28">
        <v>0</v>
      </c>
      <c r="E46" s="28">
        <v>0</v>
      </c>
      <c r="F46" s="28">
        <f t="shared" si="3"/>
        <v>0</v>
      </c>
      <c r="G46" s="28">
        <v>0</v>
      </c>
      <c r="H46" s="28">
        <v>0</v>
      </c>
      <c r="I46" s="28">
        <v>0</v>
      </c>
      <c r="J46" s="28">
        <v>0</v>
      </c>
      <c r="K46" s="29"/>
      <c r="L46" s="19"/>
    </row>
    <row r="47" spans="1:12" s="25" customFormat="1" ht="14.25" customHeight="1" x14ac:dyDescent="0.25">
      <c r="A47" s="24"/>
      <c r="B47" s="30"/>
      <c r="C47" s="31" t="s">
        <v>19</v>
      </c>
      <c r="D47" s="32">
        <f>+D11+D21+D30+D41</f>
        <v>92389237.170000002</v>
      </c>
      <c r="E47" s="32">
        <f t="shared" ref="E47:K47" si="6">+E11+E21+E30+E41</f>
        <v>34341008.789999999</v>
      </c>
      <c r="F47" s="32">
        <f t="shared" si="6"/>
        <v>126730245.96000001</v>
      </c>
      <c r="G47" s="32">
        <f t="shared" si="6"/>
        <v>50509192.219999991</v>
      </c>
      <c r="H47" s="32">
        <f t="shared" si="6"/>
        <v>41978668.780000001</v>
      </c>
      <c r="I47" s="32">
        <f t="shared" si="6"/>
        <v>41978668.780000001</v>
      </c>
      <c r="J47" s="32">
        <f t="shared" si="6"/>
        <v>41978668.780000001</v>
      </c>
      <c r="K47" s="32">
        <f t="shared" si="6"/>
        <v>84751577.180000007</v>
      </c>
      <c r="L47" s="24"/>
    </row>
    <row r="49" spans="2:11" x14ac:dyDescent="0.2">
      <c r="B49" s="7" t="s">
        <v>3</v>
      </c>
      <c r="F49" s="34" t="str">
        <f>IF(F47=[1]CAdmon!F16," ","ERROR")</f>
        <v xml:space="preserve"> </v>
      </c>
      <c r="G49" s="34"/>
      <c r="H49" s="34" t="str">
        <f>IF(H47=[1]CAdmon!H16," ","ERROR")</f>
        <v xml:space="preserve"> </v>
      </c>
      <c r="I49" s="34"/>
      <c r="J49" s="34" t="str">
        <f>IF(J47=[1]CAdmon!J16," ","ERROR")</f>
        <v xml:space="preserve"> </v>
      </c>
      <c r="K49" s="34" t="str">
        <f>IF(K47=[1]CAdmon!K16," ","ERROR")</f>
        <v xml:space="preserve"> </v>
      </c>
    </row>
    <row r="50" spans="2:11" x14ac:dyDescent="0.2">
      <c r="B50" s="7"/>
      <c r="F50" s="34"/>
      <c r="G50" s="34"/>
      <c r="H50" s="34"/>
      <c r="I50" s="34"/>
      <c r="J50" s="34"/>
      <c r="K50" s="34"/>
    </row>
    <row r="51" spans="2:11" x14ac:dyDescent="0.2">
      <c r="B51" s="7"/>
      <c r="F51" s="34"/>
      <c r="G51" s="34"/>
      <c r="H51" s="34"/>
      <c r="I51" s="34"/>
      <c r="J51" s="34"/>
      <c r="K51" s="34"/>
    </row>
    <row r="52" spans="2:11" x14ac:dyDescent="0.2">
      <c r="B52" s="7"/>
      <c r="F52" s="34"/>
      <c r="G52" s="34"/>
      <c r="H52" s="34"/>
      <c r="I52" s="34"/>
      <c r="J52" s="34"/>
      <c r="K52" s="34"/>
    </row>
    <row r="53" spans="2:11" x14ac:dyDescent="0.2">
      <c r="B53" s="7"/>
      <c r="F53" s="34"/>
      <c r="G53" s="34"/>
      <c r="H53" s="34"/>
      <c r="I53" s="34"/>
      <c r="J53" s="34"/>
      <c r="K53" s="34"/>
    </row>
    <row r="54" spans="2:11" x14ac:dyDescent="0.2">
      <c r="B54" s="7"/>
      <c r="F54" s="34"/>
      <c r="G54" s="34"/>
      <c r="H54" s="34"/>
      <c r="I54" s="34"/>
      <c r="J54" s="34"/>
      <c r="K54" s="34"/>
    </row>
    <row r="55" spans="2:11" x14ac:dyDescent="0.2">
      <c r="B55" s="7"/>
      <c r="F55" s="34"/>
      <c r="G55" s="34"/>
      <c r="H55" s="34"/>
      <c r="I55" s="34"/>
      <c r="J55" s="34"/>
      <c r="K55" s="34"/>
    </row>
    <row r="56" spans="2:11" x14ac:dyDescent="0.2">
      <c r="B56" s="7"/>
      <c r="F56" s="34"/>
      <c r="G56" s="34"/>
      <c r="H56" s="34"/>
      <c r="I56" s="34"/>
      <c r="J56" s="34"/>
      <c r="K56" s="34"/>
    </row>
    <row r="57" spans="2:11" x14ac:dyDescent="0.2">
      <c r="B57" s="7"/>
      <c r="F57" s="34"/>
      <c r="G57" s="34"/>
      <c r="H57" s="34"/>
      <c r="I57" s="34"/>
      <c r="J57" s="34"/>
      <c r="K57" s="34"/>
    </row>
    <row r="58" spans="2:11" x14ac:dyDescent="0.2">
      <c r="B58" s="7"/>
      <c r="F58" s="34"/>
      <c r="G58" s="34"/>
      <c r="H58" s="34"/>
      <c r="I58" s="34"/>
      <c r="J58" s="34"/>
      <c r="K58" s="34"/>
    </row>
    <row r="59" spans="2:11" x14ac:dyDescent="0.2">
      <c r="B59" s="7"/>
      <c r="F59" s="34"/>
      <c r="G59" s="34"/>
      <c r="H59" s="34"/>
      <c r="I59" s="34"/>
      <c r="J59" s="34"/>
      <c r="K59" s="34"/>
    </row>
    <row r="60" spans="2:11" x14ac:dyDescent="0.2">
      <c r="B60" s="7"/>
      <c r="F60" s="34"/>
      <c r="G60" s="34"/>
      <c r="H60" s="34"/>
      <c r="I60" s="34"/>
      <c r="J60" s="34"/>
      <c r="K60" s="34"/>
    </row>
    <row r="63" spans="2:11" x14ac:dyDescent="0.2">
      <c r="C63" s="10"/>
      <c r="H63" s="10"/>
      <c r="I63" s="10"/>
      <c r="J63" s="10"/>
    </row>
    <row r="64" spans="2:11" x14ac:dyDescent="0.2">
      <c r="C64" s="4" t="s">
        <v>4</v>
      </c>
      <c r="F64" s="8"/>
      <c r="G64" s="8"/>
      <c r="H64" s="35" t="s">
        <v>5</v>
      </c>
      <c r="I64" s="35"/>
      <c r="J64" s="35"/>
      <c r="K64" s="8"/>
    </row>
    <row r="65" spans="3:11" ht="12.75" customHeight="1" x14ac:dyDescent="0.2">
      <c r="C65" s="11" t="s">
        <v>6</v>
      </c>
      <c r="F65" s="8"/>
      <c r="G65" s="8"/>
      <c r="H65" s="36" t="s">
        <v>7</v>
      </c>
      <c r="I65" s="36"/>
      <c r="J65" s="36"/>
      <c r="K65" s="9"/>
    </row>
  </sheetData>
  <mergeCells count="12">
    <mergeCell ref="H64:J64"/>
    <mergeCell ref="H65:J65"/>
    <mergeCell ref="B1:K1"/>
    <mergeCell ref="B2:K2"/>
    <mergeCell ref="B3:K3"/>
    <mergeCell ref="B11:C11"/>
    <mergeCell ref="B21:C21"/>
    <mergeCell ref="B7:C9"/>
    <mergeCell ref="D7:J7"/>
    <mergeCell ref="K7:K8"/>
    <mergeCell ref="B30:C30"/>
    <mergeCell ref="B41:C41"/>
  </mergeCells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2018-08-08T21:37:50Z</dcterms:modified>
</cp:coreProperties>
</file>