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roBook_440\Desktop\Edos Fin 2017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NOTAS" sheetId="25" r:id="rId2"/>
  </sheets>
  <definedNames>
    <definedName name="_xlnm.Print_Area" localSheetId="1">NOTAS!$A$2:$H$392</definedName>
  </definedNames>
  <calcPr calcId="152511"/>
</workbook>
</file>

<file path=xl/calcChain.xml><?xml version="1.0" encoding="utf-8"?>
<calcChain xmlns="http://schemas.openxmlformats.org/spreadsheetml/2006/main">
  <c r="E365" i="25" l="1"/>
  <c r="E346" i="25"/>
  <c r="E332" i="25"/>
  <c r="E325" i="25"/>
  <c r="C313" i="25"/>
  <c r="C310" i="25"/>
  <c r="C305" i="25"/>
  <c r="E298" i="25"/>
  <c r="D298" i="25"/>
  <c r="C298" i="25"/>
  <c r="E278" i="25"/>
  <c r="D278" i="25"/>
  <c r="C278" i="25"/>
  <c r="E262" i="25"/>
  <c r="D262" i="25"/>
  <c r="C262" i="25"/>
  <c r="D247" i="25"/>
  <c r="C247" i="25"/>
  <c r="C197" i="25"/>
  <c r="C191" i="25"/>
  <c r="C176" i="25"/>
  <c r="D156" i="25"/>
  <c r="C156" i="25"/>
  <c r="D116" i="25"/>
  <c r="C116" i="25"/>
  <c r="E111" i="25"/>
  <c r="D111" i="25"/>
  <c r="C111" i="25"/>
  <c r="C44" i="25"/>
  <c r="C37" i="25"/>
  <c r="D37" i="25"/>
  <c r="C309" i="25" l="1"/>
  <c r="E338" i="25"/>
  <c r="D387" i="25" l="1"/>
  <c r="E387" i="25"/>
  <c r="C387" i="25"/>
  <c r="C171" i="25"/>
  <c r="C166" i="25"/>
  <c r="C161" i="25"/>
  <c r="F156" i="25"/>
  <c r="E156" i="25"/>
  <c r="C126" i="25"/>
  <c r="C63" i="25"/>
  <c r="C58" i="25"/>
  <c r="C51" i="25"/>
  <c r="F37" i="25"/>
  <c r="E37" i="25"/>
  <c r="D28" i="25"/>
  <c r="E28" i="25"/>
  <c r="C28" i="25"/>
  <c r="E20" i="25"/>
  <c r="C20" i="25"/>
  <c r="E374" i="25" l="1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201" i="3" l="1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<sst xmlns="http://schemas.openxmlformats.org/spreadsheetml/2006/main" count="637" uniqueCount="360">
  <si>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</si>
  <si>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</si>
  <si>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</si>
  <si>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</si>
  <si>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</si>
  <si>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</si>
  <si>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</si>
  <si>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</si>
  <si>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</si>
  <si>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</si>
  <si>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</si>
  <si>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</si>
  <si>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</si>
  <si>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</si>
  <si>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</si>
  <si>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</si>
  <si>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</si>
  <si>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</si>
  <si>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</si>
  <si>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</si>
  <si>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</si>
  <si>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</si>
  <si>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</si>
  <si>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</si>
  <si>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</si>
  <si>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</si>
  <si>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</si>
  <si>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</si>
  <si>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</si>
  <si>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</si>
  <si>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</si>
  <si>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</si>
  <si>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</si>
  <si>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</si>
  <si>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</si>
  <si>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</si>
  <si>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</si>
  <si>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</si>
  <si>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</si>
  <si>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</si>
  <si>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</si>
  <si>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</si>
  <si>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</si>
  <si>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</si>
  <si>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</si>
  <si>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</si>
  <si>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</si>
  <si>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</si>
  <si>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</si>
  <si>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</si>
  <si>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</si>
  <si>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</si>
  <si>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</si>
  <si>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</si>
  <si>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</si>
  <si>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</si>
  <si>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</si>
  <si>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</si>
  <si>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</si>
  <si>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</si>
  <si>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</si>
  <si>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</si>
  <si>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</si>
  <si>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</si>
  <si>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</si>
  <si>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</si>
  <si>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</si>
  <si>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</si>
  <si>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</si>
  <si>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</si>
  <si>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</si>
  <si>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</si>
  <si>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</si>
  <si>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GASTOS Y OTRAS PÉRDIDAS</t>
  </si>
  <si>
    <t>Provisiones</t>
  </si>
  <si>
    <t>Otros Gastos</t>
  </si>
  <si>
    <t>MONTO</t>
  </si>
  <si>
    <t>ESF-08 BIENES MUEBLES E INMUEBLES</t>
  </si>
  <si>
    <t>SALDO INICIAL</t>
  </si>
  <si>
    <t>SALDO FINAL</t>
  </si>
  <si>
    <t>FLUJO</t>
  </si>
  <si>
    <t>CRITERIO</t>
  </si>
  <si>
    <t>ERA-01 INGRESOS</t>
  </si>
  <si>
    <t>NOTA</t>
  </si>
  <si>
    <t>CARACTERISTICAS</t>
  </si>
  <si>
    <t>ERA-03 GASTOS</t>
  </si>
  <si>
    <t>%GASTO</t>
  </si>
  <si>
    <t>EXPLICACION</t>
  </si>
  <si>
    <t>MODIFICACION</t>
  </si>
  <si>
    <t>% SUB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</si>
  <si>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</si>
  <si>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</si>
  <si>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</si>
  <si>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</si>
  <si>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</si>
  <si>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</si>
  <si>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</si>
  <si>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</si>
  <si>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</si>
  <si>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</si>
  <si>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</si>
  <si>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</si>
  <si>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</si>
  <si>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</si>
  <si>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</si>
  <si>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</si>
  <si>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</si>
  <si>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</si>
  <si>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</si>
  <si>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</si>
  <si>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</si>
  <si>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</si>
  <si>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</si>
  <si>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</si>
  <si>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</si>
  <si>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</si>
  <si>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</si>
  <si>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</si>
  <si>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</si>
  <si>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</si>
  <si>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</si>
  <si>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</si>
  <si>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</si>
  <si>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</si>
  <si>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</si>
  <si>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</si>
  <si>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</si>
  <si>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</si>
  <si>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</si>
  <si>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</si>
  <si>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ACTIVO</t>
  </si>
  <si>
    <t>* BIENES MUEBLES, INMUEBLES E INTAGIBLES</t>
  </si>
  <si>
    <t>ESF-01 FONDOS C/INVERSIONES FINANCIERAS</t>
  </si>
  <si>
    <t>TIPO</t>
  </si>
  <si>
    <t>MONTO PARCIAL</t>
  </si>
  <si>
    <t>* DERECHOSA RECIBIR EFECTIVO Y EQUIVALENTES Y BIENES O SERVICIOS A RECIBIR</t>
  </si>
  <si>
    <t>ESF-02 INGRESOS P/RECUPERAR</t>
  </si>
  <si>
    <t>ESF-05 INVENTARIO Y ALMACENES</t>
  </si>
  <si>
    <t>METODO</t>
  </si>
  <si>
    <t>* BIENES DISPONIBLES PARA SU TRANSFORMACIÓN O CONSUMO.</t>
  </si>
  <si>
    <t xml:space="preserve">* INVERSIONES FINANCIERAS. </t>
  </si>
  <si>
    <t>NOMBRE DE FIDEICOMIS0O</t>
  </si>
  <si>
    <t>OBJETO</t>
  </si>
  <si>
    <t>ESF-06 FIDEICOMISOS, MANDATOS Y CONTRATOS ANALOGOS</t>
  </si>
  <si>
    <t>EMPRESA/OPDES</t>
  </si>
  <si>
    <t>ESF-09 INTANGIBLES Y DIFERIDOS</t>
  </si>
  <si>
    <t>ESF-10   ESTIMACIONES Y DETERIOROS</t>
  </si>
  <si>
    <t>CARACTERÍSTICAS</t>
  </si>
  <si>
    <t>ESF-11 OTROS ACTIVOS</t>
  </si>
  <si>
    <t>90 DIAS</t>
  </si>
  <si>
    <t>180 DIAS</t>
  </si>
  <si>
    <t>365 DIAS</t>
  </si>
  <si>
    <t>NATURALEZA</t>
  </si>
  <si>
    <t>ESF-13 OTROS PASIVOS DIFERIDOS A CORTO PLAZO</t>
  </si>
  <si>
    <t>ESF-13 FONDOS Y BIENES DE TERCEROS EN GARANTÍA Y/O ADMINISTRACIÓN A CORTO PLAZO</t>
  </si>
  <si>
    <t>ESF-13 PASIVO DIFERIDO A LARGO PLAZO</t>
  </si>
  <si>
    <t>ESF-14 OTROS PASIVOS CIRCULANTES</t>
  </si>
  <si>
    <t>INGRESOS DE GESTIÓN</t>
  </si>
  <si>
    <t>I) NOTAS AL ESTADO DE SITUACIÓN FINANCIERA</t>
  </si>
  <si>
    <t>II) NOTAS AL ESTADO DE ACTIVIDADES</t>
  </si>
  <si>
    <t>III) NOTAS AL ESTADO DE VARIACIÓN A LA HACIEDA PÚBLICA</t>
  </si>
  <si>
    <t>VHP-01 PATRIMONIO CONTRIBUIDO</t>
  </si>
  <si>
    <t>VHP-02 PATRIMONIO GENERADO</t>
  </si>
  <si>
    <t>IV) NOTAS AL ESTADO DE FLUJO DE EFECTIVO</t>
  </si>
  <si>
    <t>EFE-01 FLUJO DE EFECTIVO</t>
  </si>
  <si>
    <t>EFE-02 ADQ. BIENES MUEBLES E INMUEBLES</t>
  </si>
  <si>
    <t xml:space="preserve">IV) CONCILIACIÓN DE LOS INGRESOS PRESUPUESTARIOS Y CONTABLES, ASI COMO ENTRE LOS EGRESOS </t>
  </si>
  <si>
    <t>PRESUPUESTARIOS Y LOS GASTOS</t>
  </si>
  <si>
    <t>NOTAS DE DESGLOSE</t>
  </si>
  <si>
    <t>NOTAS DE MEMORIA</t>
  </si>
  <si>
    <t>NOTAS DE MEMORIA.</t>
  </si>
  <si>
    <t>ESF-03 DEUDORES P/RECUPERAR</t>
  </si>
  <si>
    <t>ERA-02 OTROS INGRESOS Y BENEFICIOS</t>
  </si>
  <si>
    <t xml:space="preserve">NOTAS A LOS ESTADOS FINANCIEROS </t>
  </si>
  <si>
    <t>* EFECTIVO Y EQUIVALENTES</t>
  </si>
  <si>
    <t>ESF-07 PARTICIPACIONES Y APORTACIONES DE CAPITAL</t>
  </si>
  <si>
    <t>ESF-12 CUENTAS Y DOCUMENTOS POR PAGAR</t>
  </si>
  <si>
    <t>Al 31 de Marzo del 2017</t>
  </si>
  <si>
    <t>NO APLICA</t>
  </si>
  <si>
    <t>CENTRO DE EVALUACION Y CONTROL DE CONFIANZA DEL ESTADO DE GUANAJUATO</t>
  </si>
  <si>
    <t>1121102008  INV BANCOMER 0191264672</t>
  </si>
  <si>
    <t>1121102019  INV BANCOMER 0104990013</t>
  </si>
  <si>
    <t>1122602001  CUENTAS POR COBRAR A</t>
  </si>
  <si>
    <t>1122902001  OTRAS CUENTAS POR COBRAR</t>
  </si>
  <si>
    <t>2016</t>
  </si>
  <si>
    <t>2015</t>
  </si>
  <si>
    <t>1123101002 GASTOS A RESERVA DE COMPROBAR</t>
  </si>
  <si>
    <t>1123102001 FUNCIONARIOS Y EMPLEADOS</t>
  </si>
  <si>
    <t>1123103301 SUBSIDIO AL EMPLEO</t>
  </si>
  <si>
    <t>1123104301 IMPUESTO A CARGO DEL TRABAJADOR</t>
  </si>
  <si>
    <t>1123106001 OTROS DEUDORES DIVERSOS</t>
  </si>
  <si>
    <t>* BIENES DISPONIBLES PARA SU TRANSFORMACIÓN</t>
  </si>
  <si>
    <t>ESF-04 BIENES DISPONIBLES PARA SU TRANSFORMACION</t>
  </si>
  <si>
    <t xml:space="preserve">   1233058300  EDIFICIOS NO HABITACIONALES</t>
  </si>
  <si>
    <t>Anual</t>
  </si>
  <si>
    <t xml:space="preserve">   1241151100  MUEB DE OFIC 2011</t>
  </si>
  <si>
    <t xml:space="preserve">   1241151101  MUEB DE OFIC 2010</t>
  </si>
  <si>
    <t xml:space="preserve">   1241251200  MUEB. EXCEPTO 2011</t>
  </si>
  <si>
    <t xml:space="preserve">   1241351500  EQ. DE CÓMP. 2011</t>
  </si>
  <si>
    <t xml:space="preserve">   1241351501  EQ. DE CÓMP. 2010</t>
  </si>
  <si>
    <t xml:space="preserve">   1241951900  OTROS MOBIL. 2011</t>
  </si>
  <si>
    <t xml:space="preserve">   1241951901  OTROS MOBIL. 2010</t>
  </si>
  <si>
    <t xml:space="preserve">   1242152100  EQ. Y APARATOS 2011</t>
  </si>
  <si>
    <t xml:space="preserve">   1242352300  CÁMAR. FOTOG. 2011</t>
  </si>
  <si>
    <t xml:space="preserve">   1242952901  OTRO MOBIL. 2010</t>
  </si>
  <si>
    <t xml:space="preserve">   1243153100  EQUIPO MÉDICO Y DE LABORATORIO</t>
  </si>
  <si>
    <t xml:space="preserve">   1243153101  EQ. MÉDICO 2010</t>
  </si>
  <si>
    <t xml:space="preserve">   1243253200  INSTRU. MÉDICO 2011</t>
  </si>
  <si>
    <t xml:space="preserve">   1244154100  AUTOMÓVILES Y CAMIONES</t>
  </si>
  <si>
    <t xml:space="preserve">   1244154101  AUTOMÓVILES Y CAMIONES 2010</t>
  </si>
  <si>
    <t xml:space="preserve">   1245055100  EQUIPO DE DEFENSA Y SEGURIDAD</t>
  </si>
  <si>
    <t xml:space="preserve">   1245055101  EQ. DE DEFENSA 2010</t>
  </si>
  <si>
    <t xml:space="preserve">   1246456400  SISTEMAS DE AIRE ACO</t>
  </si>
  <si>
    <t xml:space="preserve">   1246556500  EQ. COMUNICACI 2011</t>
  </si>
  <si>
    <t xml:space="preserve">   1246556501  EQ. COMUNICACI 2010</t>
  </si>
  <si>
    <t xml:space="preserve">   1246656600  EQ. DE GENERACI 2011</t>
  </si>
  <si>
    <t xml:space="preserve">   1246656601  EQ. DE GENERACI 2010</t>
  </si>
  <si>
    <t xml:space="preserve">   1246756700  HERRAM. Y MÁQUI 2011</t>
  </si>
  <si>
    <t xml:space="preserve">   1246956900  OTROS EQUIPOS</t>
  </si>
  <si>
    <t xml:space="preserve">   1246956901  OTROS EQUIPOS 2010</t>
  </si>
  <si>
    <t xml:space="preserve">   1261258301  DEP. ACUM. DE EDIFIC</t>
  </si>
  <si>
    <t xml:space="preserve">   1263151101  MUEBLES DE OFICINA Y</t>
  </si>
  <si>
    <t xml:space="preserve">   1263151201  MUEBLES, EXCEPTO DE</t>
  </si>
  <si>
    <t xml:space="preserve">   1263151501  EPO. DE COMPUTO Y DE</t>
  </si>
  <si>
    <t xml:space="preserve">   1263151901  OTROS MOBILIARIOS Y</t>
  </si>
  <si>
    <t xml:space="preserve">   1263252101  EQUIPOS Y APARATOS A</t>
  </si>
  <si>
    <t xml:space="preserve">   1263252301  CAMARAS FOTOGRAFICAS</t>
  </si>
  <si>
    <t xml:space="preserve">   1263252901  OTRO MOBILIARIO Y EP</t>
  </si>
  <si>
    <t xml:space="preserve">   1263353101  EQUIPO MÉDICO Y DE L</t>
  </si>
  <si>
    <t xml:space="preserve">   1263353201  INSTRUMENTAL MÉDICO</t>
  </si>
  <si>
    <t xml:space="preserve">   1263454101  AUTOMÓVILES Y CAMIONES 2010</t>
  </si>
  <si>
    <t xml:space="preserve">   1263555101  EQUIPO DE DEFENSA Y SEGURIDAD</t>
  </si>
  <si>
    <t xml:space="preserve">   1263656401  SISTEMAS DE AIRE ACO</t>
  </si>
  <si>
    <t xml:space="preserve">   1263656501  EQUIPO DE COMUNICACI</t>
  </si>
  <si>
    <t xml:space="preserve">   1263656601  EQUIPOS DE GENERACIÓ</t>
  </si>
  <si>
    <t xml:space="preserve">   1263656701  HERRAMIENTAS Y MÁQUI</t>
  </si>
  <si>
    <t xml:space="preserve">   1263656901  OTROS EQUIPOS 2010</t>
  </si>
  <si>
    <t>1251059100  SOFTWARE</t>
  </si>
  <si>
    <t xml:space="preserve">  2111101001  SUELDOS POR PAGAR</t>
  </si>
  <si>
    <t xml:space="preserve">  2111101002  SUELDOS DEVENGADOS</t>
  </si>
  <si>
    <t xml:space="preserve">  2111102001  SUELDOS DEVENGADOS E</t>
  </si>
  <si>
    <t xml:space="preserve">  2111401001  APORTACIÓN PATRONAL ISSEG</t>
  </si>
  <si>
    <t xml:space="preserve">  2111401002  APORTACION PATRONAL ISSSTE</t>
  </si>
  <si>
    <t xml:space="preserve">  2112101001  PROVEEDORES DE BIENE</t>
  </si>
  <si>
    <t xml:space="preserve">  2117101001  ISR NOMINA</t>
  </si>
  <si>
    <t xml:space="preserve">  2117101015  ISR A PAGAR RETENCIÓ</t>
  </si>
  <si>
    <t xml:space="preserve">  2117101019  IMPUESTO A FAVOR DEL TRABAJADOR</t>
  </si>
  <si>
    <t xml:space="preserve">  2117102003  CEDULAR ARRENDAMIENTO A PAGAR</t>
  </si>
  <si>
    <t xml:space="preserve">  2117202002  APORTACIÓN TRABAJADOR ISSEG</t>
  </si>
  <si>
    <t xml:space="preserve">  2117202003  APORTACIÓN TRABAJADOR ISSSTE</t>
  </si>
  <si>
    <t xml:space="preserve">  2117502101  IMPUESTO SOBRE NOMINAS</t>
  </si>
  <si>
    <t xml:space="preserve">  2117904001  ASEGURADORAS VIDA</t>
  </si>
  <si>
    <t xml:space="preserve">  2117911001  ISSEG</t>
  </si>
  <si>
    <t xml:space="preserve">  2117912001  OPTICAS</t>
  </si>
  <si>
    <t xml:space="preserve">  2117916001  FINANCIERAS</t>
  </si>
  <si>
    <t xml:space="preserve">  2119904001  ENTIDADES</t>
  </si>
  <si>
    <t xml:space="preserve">  2119904002  CXP A GEG</t>
  </si>
  <si>
    <t xml:space="preserve">  2119904003  CXP GEG POR RENDIMIENTOS</t>
  </si>
  <si>
    <t xml:space="preserve">  2119904004  CXP GEG POR RECTIFICACIONES</t>
  </si>
  <si>
    <t xml:space="preserve">  2119904005  CXP POR REMANENTES</t>
  </si>
  <si>
    <t xml:space="preserve">  2119904008  CXP REMANENTE EN SOL</t>
  </si>
  <si>
    <t xml:space="preserve">  2119905001  ACREEDORES DIVERSOS</t>
  </si>
  <si>
    <t xml:space="preserve">  2191002001  ING PEND DE C ODES</t>
  </si>
  <si>
    <t xml:space="preserve">     4169610009  OTROS INGRESOS</t>
  </si>
  <si>
    <t xml:space="preserve">     4169610155  EXAMENES EXTRAORDINA</t>
  </si>
  <si>
    <t xml:space="preserve">     4212827002  FASP MAT. Y SUMINIS.</t>
  </si>
  <si>
    <t xml:space="preserve">     4221911000  SERVICIOS PERSONALES</t>
  </si>
  <si>
    <t xml:space="preserve">     4221912000  MATERIALES Y SUMINISTROS</t>
  </si>
  <si>
    <t xml:space="preserve">     4221913000  SERVICIOS GENERALES</t>
  </si>
  <si>
    <t xml:space="preserve">     4221914000  AYUDAS Y SUBSIDIOS</t>
  </si>
  <si>
    <t>4311 Int.Ganados de Val.,Créditos, Bonos</t>
  </si>
  <si>
    <t xml:space="preserve">  5111113000  SUELDOS BASE AL PERS</t>
  </si>
  <si>
    <t xml:space="preserve">  5113131000  PRIMAS POR AÑOS DE S</t>
  </si>
  <si>
    <t xml:space="preserve">  5113132000  PRIMAS DE VACAS., D</t>
  </si>
  <si>
    <t xml:space="preserve">  5113134000  COMPENSACIONES</t>
  </si>
  <si>
    <t xml:space="preserve">  5114141000  APORTACIONES DE SEGU</t>
  </si>
  <si>
    <t xml:space="preserve">  5114144000  SEGUROS MÚLTIPLES</t>
  </si>
  <si>
    <t xml:space="preserve">  5115153000  SEGURO DE RETIRO (AP</t>
  </si>
  <si>
    <t xml:space="preserve">  5115154000  PRESTACIONES CONTRACTUALES</t>
  </si>
  <si>
    <t xml:space="preserve">  5115155000  APOYOS A LA CAPACITA</t>
  </si>
  <si>
    <t xml:space="preserve">  5115159000  OTRAS PRESTACIONES S</t>
  </si>
  <si>
    <t xml:space="preserve">  5121211000  MATERIALES Y ÚTILES DE OFICINA</t>
  </si>
  <si>
    <t xml:space="preserve">  5121212000  MATERIALES Y UTILES</t>
  </si>
  <si>
    <t xml:space="preserve">  5121214000  MAT.,UTILES Y EQUIPO</t>
  </si>
  <si>
    <t xml:space="preserve">  5121215000  MATERIAL IMPRESO E I</t>
  </si>
  <si>
    <t xml:space="preserve">  5121216000  MATERIAL DE LIMPIEZA</t>
  </si>
  <si>
    <t xml:space="preserve">  5125253000  MEDICINAS Y PRODUCTO</t>
  </si>
  <si>
    <t xml:space="preserve">  5125255000  MAT., ACCESORIOS Y</t>
  </si>
  <si>
    <t xml:space="preserve">  5126261000  COMBUSTIBLES, LUBRI</t>
  </si>
  <si>
    <t xml:space="preserve">  5129291000  HERRAMIENTAS MENORES</t>
  </si>
  <si>
    <t xml:space="preserve">  5129292000  REFACCIONES, ACCESO</t>
  </si>
  <si>
    <t xml:space="preserve">  5129296000  REF. EQ. TRANSP.</t>
  </si>
  <si>
    <t xml:space="preserve">  5131311000  SERVICIO DE ENERGÍA ELÉCTRICA</t>
  </si>
  <si>
    <t xml:space="preserve">  5131313000  SERVICIO DE AGUA POTABLE</t>
  </si>
  <si>
    <t xml:space="preserve">  5131314000  TELEFONÍA TRADICIONAL</t>
  </si>
  <si>
    <t xml:space="preserve">  5131315000  TELEFONÍA CELULAR</t>
  </si>
  <si>
    <t xml:space="preserve">  5131317000  SERV. ACCESO A INTE</t>
  </si>
  <si>
    <t xml:space="preserve">  5132327000  ARRE. ACT. INTANG</t>
  </si>
  <si>
    <t xml:space="preserve">  5132329000  OTROS ARRENDAMIENTOS</t>
  </si>
  <si>
    <t xml:space="preserve">  5133336000  SERVS. APOYO ADMVO.</t>
  </si>
  <si>
    <t xml:space="preserve">  5133338000  SERVICIOS DE VIGILANCIA</t>
  </si>
  <si>
    <t xml:space="preserve">  5135351000  CONSERV. Y MANTENIMI</t>
  </si>
  <si>
    <t xml:space="preserve">  5135353000  INST., REPAR. Y MTT</t>
  </si>
  <si>
    <t xml:space="preserve">  5135355000  REPAR. Y MTTO. DE EQ</t>
  </si>
  <si>
    <t xml:space="preserve">  5135357000  INST., REP. Y MTTO.</t>
  </si>
  <si>
    <t xml:space="preserve">  5135358000  SERVICIOS DE LIMPIEZ</t>
  </si>
  <si>
    <t xml:space="preserve">  5135359000  SERVICIOS DE JARDINE</t>
  </si>
  <si>
    <t xml:space="preserve">  5137372000  PASAJES TERRESTRES</t>
  </si>
  <si>
    <t xml:space="preserve">  5137375000  VIATICOS EN EL PAIS</t>
  </si>
  <si>
    <t xml:space="preserve">  5138382000  GASTOS DE ORDEN SOCI</t>
  </si>
  <si>
    <t xml:space="preserve">  5138385000  GASTOS  DE REPRESENTACION</t>
  </si>
  <si>
    <t xml:space="preserve">  5139392000  OTROS IMPUESTOS Y DERECHOS</t>
  </si>
  <si>
    <t xml:space="preserve">  5139398000  IMPUESTO DE NOMINA</t>
  </si>
  <si>
    <t xml:space="preserve">  5252452000  JUBILACIONES</t>
  </si>
  <si>
    <t>3110000002  BAJA DE ACTIVO FIJO</t>
  </si>
  <si>
    <t>3111827005  FASP BIENES MUEBLES E INMUEBLES</t>
  </si>
  <si>
    <t>3113827005  FASP BIENES MUEBLES</t>
  </si>
  <si>
    <t>3113827006  FASP OBRA PUBLICA EJE ANTERIORES</t>
  </si>
  <si>
    <t>3113828006  FAFEF OBRA PÚBLICA E</t>
  </si>
  <si>
    <t>3113836000  CONVENIO DE OBRA PUBLICA EJER ANT</t>
  </si>
  <si>
    <t>3113914205  ESTATALES DE EJERCIC</t>
  </si>
  <si>
    <t>3113915000  ESTATALES DE EJERCIC</t>
  </si>
  <si>
    <t>3113916000  OBRA PÚBLICA EJER ANTERIORES</t>
  </si>
  <si>
    <t xml:space="preserve">   3210 Resultado del Ejercicio (Ahorro/Des</t>
  </si>
  <si>
    <t xml:space="preserve">   3220000017  RESULTADO EJERCICIO 2009</t>
  </si>
  <si>
    <t xml:space="preserve">   3220000018  RESULTADO EJERCICIO 2010</t>
  </si>
  <si>
    <t xml:space="preserve">   3220000019  RESULTADO EJERCICIO 2011</t>
  </si>
  <si>
    <t xml:space="preserve">   3220000020  RESULTADO EJERCICIO 2012</t>
  </si>
  <si>
    <t xml:space="preserve">   3220000021  RESULTADO EJERCICIO 2013</t>
  </si>
  <si>
    <t xml:space="preserve">   3220000022  RESULTADO DEL EJERCICIO 2014</t>
  </si>
  <si>
    <t xml:space="preserve">   3220000023  RESULTADO DEL EJERCICIO 2015</t>
  </si>
  <si>
    <t xml:space="preserve">   3220000024  RESULTADO DEL EJERCICIO 2016</t>
  </si>
  <si>
    <t xml:space="preserve">   3220001000  CAPITALIZACIÓN RECUR</t>
  </si>
  <si>
    <t xml:space="preserve">   3220001001  CAPITALIZACIÓN REMANENTES</t>
  </si>
  <si>
    <t xml:space="preserve">   3220690201  APLICACIÓN DE REMANENTE PROPIO</t>
  </si>
  <si>
    <r>
      <rPr>
        <b/>
        <sz val="10"/>
        <color theme="1"/>
        <rFont val="Arial"/>
        <family val="2"/>
      </rPr>
      <t>III.I)</t>
    </r>
    <r>
      <rPr>
        <sz val="10"/>
        <color theme="1"/>
        <rFont val="Arial"/>
        <family val="2"/>
      </rPr>
      <t xml:space="preserve"> Se hace la aclaracion que en el Estado de Variacion de la Hacienda Pública, existen variaciones en el rubro de Resultados de ejercicios anteriores, debido a que se aplican Remanentes de resultados de ejercicios anteriores en el presente ejercicio</t>
    </r>
  </si>
  <si>
    <t xml:space="preserve">   1112102005  BANCOMER 0189359400</t>
  </si>
  <si>
    <t xml:space="preserve">   1112102006  BANCOMER 0189359613</t>
  </si>
  <si>
    <t xml:space="preserve">   1112102008  BANCOMER 0191264672</t>
  </si>
  <si>
    <t xml:space="preserve">   1112102011  BANCOMER 0194438663</t>
  </si>
  <si>
    <t xml:space="preserve">   1112102013  BANCOMER 0195526272</t>
  </si>
  <si>
    <t xml:space="preserve">   1112102014  BANCOMER 0198059373</t>
  </si>
  <si>
    <t xml:space="preserve">   1112102015  BANCOMER 0101061631</t>
  </si>
  <si>
    <t xml:space="preserve">   1112102017  BANCOMER 0198059497 FASP 2015</t>
  </si>
  <si>
    <t xml:space="preserve">   1112102018  BANCOMER 0103783847</t>
  </si>
  <si>
    <t xml:space="preserve">   1112102019  BANCOMER 0104990013</t>
  </si>
  <si>
    <t xml:space="preserve">   1112102020  BANCOMER 0107049870</t>
  </si>
  <si>
    <t xml:space="preserve">   1112102021  BANCOMER 0101010935</t>
  </si>
  <si>
    <t>1241 Equipo de Cómputo y Tecnologías de la Información</t>
  </si>
  <si>
    <t>1246 Maquinaria, Otros Equipos y Herrami</t>
  </si>
  <si>
    <t>EFE-03 CONCILIACION DEL FLUJO DE EFECTIVO</t>
  </si>
  <si>
    <t>OTROS GASTOS Y PÉRDIDAS EXTRAORDINARIAS</t>
  </si>
  <si>
    <t>5510 Estimaciones, depreciaciones, deterioros, obsolescencia y amortizaciones</t>
  </si>
  <si>
    <t>5513 Depreciación de bienes inmuebles</t>
  </si>
  <si>
    <t>5515 Depreciación de bienes muebles</t>
  </si>
  <si>
    <t>5590 Otros Gastos</t>
  </si>
  <si>
    <t>5599 Otros Gastos Varios</t>
  </si>
  <si>
    <t>Correspondiente del 1 de enero al 31 de marzo de 2017</t>
  </si>
  <si>
    <t>Sistema de aire acondicionado</t>
  </si>
  <si>
    <t>Equipo de Comunicación y Telecomunicacion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</si>
</sst>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7" formatCode="#,##0.00;\-#,##0.00;&quot; &quot;"/>
    <numFmt numFmtId="168" formatCode="#,##0;\-#,##0;&quot; &quot;"/>
    <numFmt numFmtId="169" formatCode="#,##0.000000000"/>
    <numFmt numFmtId="170" formatCode="_-[$€-2]* #,##0.00_-;\-[$€-2]* #,##0.00_-;_-[$€-2]* &quot;-&quot;??_-"/>
    <numFmt numFmtId="171" formatCode="_-* #,##0.00\ _€_-;\-* #,##0.00\ _€_-;_-* &quot;-&quot;??\ _€_-;_-@_-"/>
    <numFmt numFmtId="172" formatCode="#,##0.00_-;#,##0.00\-;&quot; &quot;"/>
    <numFmt numFmtId="173" formatCode="#,##0_-;#,##0\-;&quot; &quot;"/>
  </numFmts>
  <fonts count="33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rgb="FF00206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indexed="8"/>
      <name val="Arial"/>
      <family val="2"/>
    </font>
    <font>
      <b/>
      <sz val="11"/>
      <color rgb="FF00206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b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8" fillId="0" borderId="0" applyNumberFormat="0" applyFill="0" applyBorder="0" applyAlignment="0" applyProtection="0"/>
    <xf numFmtId="2" fontId="28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21" applyNumberFormat="0" applyFon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171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3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26" fillId="17" borderId="23" applyNumberFormat="0" applyProtection="0">
      <alignment horizontal="left" vertical="center" indent="1"/>
    </xf>
  </cellStyleXfs>
  <cellXfs count="18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9" fontId="12" fillId="4" borderId="19" xfId="0" applyNumberFormat="1" applyFont="1" applyFill="1" applyBorder="1" applyAlignment="1">
      <alignment horizontal="left"/>
    </xf>
    <xf numFmtId="167" fontId="12" fillId="4" borderId="19" xfId="0" applyNumberFormat="1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167" fontId="12" fillId="4" borderId="5" xfId="0" applyNumberFormat="1" applyFont="1" applyFill="1" applyBorder="1"/>
    <xf numFmtId="168" fontId="12" fillId="4" borderId="5" xfId="0" applyNumberFormat="1" applyFont="1" applyFill="1" applyBorder="1"/>
    <xf numFmtId="0" fontId="13" fillId="0" borderId="0" xfId="0" applyFont="1" applyBorder="1" applyAlignment="1">
      <alignment horizontal="center"/>
    </xf>
    <xf numFmtId="0" fontId="15" fillId="4" borderId="0" xfId="0" applyFont="1" applyFill="1"/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5" fillId="4" borderId="0" xfId="0" applyFont="1" applyFill="1" applyBorder="1"/>
    <xf numFmtId="0" fontId="15" fillId="4" borderId="3" xfId="0" applyFont="1" applyFill="1" applyBorder="1"/>
    <xf numFmtId="0" fontId="15" fillId="4" borderId="4" xfId="0" applyFont="1" applyFill="1" applyBorder="1"/>
    <xf numFmtId="0" fontId="3" fillId="4" borderId="4" xfId="0" applyFont="1" applyFill="1" applyBorder="1"/>
    <xf numFmtId="0" fontId="3" fillId="4" borderId="0" xfId="0" applyFont="1" applyFill="1" applyBorder="1"/>
    <xf numFmtId="0" fontId="12" fillId="4" borderId="0" xfId="0" applyFont="1" applyFill="1" applyBorder="1" applyAlignment="1"/>
    <xf numFmtId="0" fontId="15" fillId="0" borderId="0" xfId="0" applyFont="1"/>
    <xf numFmtId="0" fontId="19" fillId="0" borderId="0" xfId="0" applyFont="1"/>
    <xf numFmtId="0" fontId="12" fillId="4" borderId="0" xfId="0" applyFont="1" applyFill="1" applyBorder="1" applyAlignment="1">
      <alignment horizontal="left" vertical="center"/>
    </xf>
    <xf numFmtId="0" fontId="12" fillId="4" borderId="4" xfId="0" applyFont="1" applyFill="1" applyBorder="1" applyAlignment="1"/>
    <xf numFmtId="0" fontId="12" fillId="4" borderId="4" xfId="0" applyNumberFormat="1" applyFont="1" applyFill="1" applyBorder="1" applyAlignment="1" applyProtection="1">
      <protection locked="0"/>
    </xf>
    <xf numFmtId="0" fontId="20" fillId="4" borderId="0" xfId="0" applyFont="1" applyFill="1" applyBorder="1" applyAlignment="1">
      <alignment horizontal="right"/>
    </xf>
    <xf numFmtId="0" fontId="16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21" fillId="4" borderId="0" xfId="0" applyFont="1" applyFill="1" applyBorder="1"/>
    <xf numFmtId="0" fontId="16" fillId="4" borderId="0" xfId="0" applyFont="1" applyFill="1" applyBorder="1"/>
    <xf numFmtId="49" fontId="12" fillId="7" borderId="16" xfId="0" applyNumberFormat="1" applyFont="1" applyFill="1" applyBorder="1" applyAlignment="1">
      <alignment horizontal="left" vertical="center"/>
    </xf>
    <xf numFmtId="49" fontId="12" fillId="7" borderId="16" xfId="0" applyNumberFormat="1" applyFont="1" applyFill="1" applyBorder="1" applyAlignment="1">
      <alignment horizontal="center" vertical="center"/>
    </xf>
    <xf numFmtId="49" fontId="12" fillId="4" borderId="17" xfId="0" applyNumberFormat="1" applyFont="1" applyFill="1" applyBorder="1" applyAlignment="1">
      <alignment horizontal="left"/>
    </xf>
    <xf numFmtId="167" fontId="19" fillId="4" borderId="17" xfId="0" applyNumberFormat="1" applyFont="1" applyFill="1" applyBorder="1"/>
    <xf numFmtId="49" fontId="12" fillId="4" borderId="18" xfId="0" applyNumberFormat="1" applyFont="1" applyFill="1" applyBorder="1" applyAlignment="1">
      <alignment horizontal="left"/>
    </xf>
    <xf numFmtId="167" fontId="19" fillId="4" borderId="18" xfId="0" applyNumberFormat="1" applyFont="1" applyFill="1" applyBorder="1"/>
    <xf numFmtId="167" fontId="19" fillId="4" borderId="19" xfId="0" applyNumberFormat="1" applyFont="1" applyFill="1" applyBorder="1"/>
    <xf numFmtId="0" fontId="17" fillId="4" borderId="0" xfId="0" applyFont="1" applyFill="1" applyBorder="1"/>
    <xf numFmtId="167" fontId="15" fillId="4" borderId="18" xfId="0" applyNumberFormat="1" applyFont="1" applyFill="1" applyBorder="1"/>
    <xf numFmtId="167" fontId="15" fillId="4" borderId="19" xfId="0" applyNumberFormat="1" applyFont="1" applyFill="1" applyBorder="1"/>
    <xf numFmtId="0" fontId="16" fillId="4" borderId="0" xfId="0" applyFont="1" applyFill="1"/>
    <xf numFmtId="49" fontId="12" fillId="4" borderId="0" xfId="0" applyNumberFormat="1" applyFont="1" applyFill="1" applyBorder="1" applyAlignment="1">
      <alignment horizontal="left"/>
    </xf>
    <xf numFmtId="167" fontId="19" fillId="4" borderId="0" xfId="0" applyNumberFormat="1" applyFont="1" applyFill="1" applyBorder="1"/>
    <xf numFmtId="49" fontId="12" fillId="7" borderId="16" xfId="0" applyNumberFormat="1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left"/>
    </xf>
    <xf numFmtId="167" fontId="19" fillId="4" borderId="2" xfId="0" applyNumberFormat="1" applyFont="1" applyFill="1" applyBorder="1"/>
    <xf numFmtId="49" fontId="12" fillId="4" borderId="3" xfId="0" applyNumberFormat="1" applyFont="1" applyFill="1" applyBorder="1" applyAlignment="1">
      <alignment horizontal="left"/>
    </xf>
    <xf numFmtId="167" fontId="19" fillId="4" borderId="4" xfId="0" applyNumberFormat="1" applyFont="1" applyFill="1" applyBorder="1"/>
    <xf numFmtId="167" fontId="19" fillId="4" borderId="5" xfId="0" applyNumberFormat="1" applyFont="1" applyFill="1" applyBorder="1"/>
    <xf numFmtId="167" fontId="12" fillId="7" borderId="9" xfId="0" applyNumberFormat="1" applyFont="1" applyFill="1" applyBorder="1"/>
    <xf numFmtId="167" fontId="12" fillId="7" borderId="6" xfId="0" applyNumberFormat="1" applyFont="1" applyFill="1" applyBorder="1"/>
    <xf numFmtId="167" fontId="12" fillId="7" borderId="10" xfId="0" applyNumberFormat="1" applyFont="1" applyFill="1" applyBorder="1"/>
    <xf numFmtId="167" fontId="12" fillId="4" borderId="0" xfId="0" applyNumberFormat="1" applyFont="1" applyFill="1" applyBorder="1"/>
    <xf numFmtId="167" fontId="15" fillId="4" borderId="17" xfId="0" applyNumberFormat="1" applyFont="1" applyFill="1" applyBorder="1"/>
    <xf numFmtId="0" fontId="16" fillId="7" borderId="17" xfId="6" applyFont="1" applyFill="1" applyBorder="1" applyAlignment="1">
      <alignment horizontal="left" vertical="center" wrapText="1"/>
    </xf>
    <xf numFmtId="4" fontId="16" fillId="7" borderId="17" xfId="5" applyNumberFormat="1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wrapText="1"/>
    </xf>
    <xf numFmtId="4" fontId="15" fillId="0" borderId="17" xfId="0" applyNumberFormat="1" applyFont="1" applyBorder="1" applyAlignment="1"/>
    <xf numFmtId="0" fontId="15" fillId="4" borderId="19" xfId="0" applyFont="1" applyFill="1" applyBorder="1"/>
    <xf numFmtId="49" fontId="12" fillId="4" borderId="11" xfId="0" applyNumberFormat="1" applyFont="1" applyFill="1" applyBorder="1" applyAlignment="1">
      <alignment horizontal="left"/>
    </xf>
    <xf numFmtId="49" fontId="15" fillId="0" borderId="17" xfId="0" applyNumberFormat="1" applyFont="1" applyFill="1" applyBorder="1" applyAlignment="1">
      <alignment wrapText="1"/>
    </xf>
    <xf numFmtId="4" fontId="15" fillId="0" borderId="7" xfId="5" applyNumberFormat="1" applyFont="1" applyFill="1" applyBorder="1" applyAlignment="1">
      <alignment wrapText="1"/>
    </xf>
    <xf numFmtId="4" fontId="15" fillId="0" borderId="17" xfId="5" applyNumberFormat="1" applyFont="1" applyFill="1" applyBorder="1" applyAlignment="1">
      <alignment wrapText="1"/>
    </xf>
    <xf numFmtId="49" fontId="15" fillId="0" borderId="3" xfId="0" applyNumberFormat="1" applyFont="1" applyFill="1" applyBorder="1" applyAlignment="1">
      <alignment wrapText="1"/>
    </xf>
    <xf numFmtId="49" fontId="15" fillId="0" borderId="19" xfId="0" applyNumberFormat="1" applyFont="1" applyFill="1" applyBorder="1" applyAlignment="1">
      <alignment wrapText="1"/>
    </xf>
    <xf numFmtId="4" fontId="15" fillId="0" borderId="4" xfId="5" applyNumberFormat="1" applyFont="1" applyFill="1" applyBorder="1" applyAlignment="1">
      <alignment wrapText="1"/>
    </xf>
    <xf numFmtId="4" fontId="15" fillId="0" borderId="19" xfId="5" applyNumberFormat="1" applyFont="1" applyFill="1" applyBorder="1" applyAlignment="1">
      <alignment wrapText="1"/>
    </xf>
    <xf numFmtId="49" fontId="12" fillId="7" borderId="17" xfId="0" applyNumberFormat="1" applyFont="1" applyFill="1" applyBorder="1" applyAlignment="1">
      <alignment horizontal="center" vertical="center"/>
    </xf>
    <xf numFmtId="0" fontId="16" fillId="7" borderId="16" xfId="6" applyFont="1" applyFill="1" applyBorder="1" applyAlignment="1">
      <alignment horizontal="left" vertical="center" wrapText="1"/>
    </xf>
    <xf numFmtId="4" fontId="16" fillId="7" borderId="16" xfId="5" applyNumberFormat="1" applyFont="1" applyFill="1" applyBorder="1" applyAlignment="1">
      <alignment horizontal="center" vertical="center" wrapText="1"/>
    </xf>
    <xf numFmtId="0" fontId="16" fillId="7" borderId="17" xfId="6" applyFont="1" applyFill="1" applyBorder="1" applyAlignment="1">
      <alignment horizontal="center" vertical="center" wrapText="1"/>
    </xf>
    <xf numFmtId="167" fontId="19" fillId="4" borderId="8" xfId="0" applyNumberFormat="1" applyFont="1" applyFill="1" applyBorder="1"/>
    <xf numFmtId="0" fontId="19" fillId="4" borderId="0" xfId="0" applyFont="1" applyFill="1"/>
    <xf numFmtId="0" fontId="16" fillId="7" borderId="16" xfId="6" applyFont="1" applyFill="1" applyBorder="1" applyAlignment="1">
      <alignment horizontal="center" vertical="center" wrapText="1"/>
    </xf>
    <xf numFmtId="4" fontId="15" fillId="4" borderId="0" xfId="0" applyNumberFormat="1" applyFont="1" applyFill="1" applyBorder="1"/>
    <xf numFmtId="43" fontId="23" fillId="0" borderId="16" xfId="2" applyFont="1" applyBorder="1" applyAlignment="1">
      <alignment horizontal="center" vertical="center"/>
    </xf>
    <xf numFmtId="43" fontId="24" fillId="0" borderId="16" xfId="2" applyFont="1" applyBorder="1" applyAlignment="1">
      <alignment horizontal="center" vertical="center"/>
    </xf>
    <xf numFmtId="43" fontId="22" fillId="7" borderId="16" xfId="2" applyFont="1" applyFill="1" applyBorder="1" applyAlignment="1">
      <alignment horizontal="center" vertical="center"/>
    </xf>
    <xf numFmtId="43" fontId="22" fillId="0" borderId="16" xfId="2" applyFont="1" applyBorder="1" applyAlignment="1">
      <alignment horizontal="center" vertical="center"/>
    </xf>
    <xf numFmtId="4" fontId="15" fillId="4" borderId="0" xfId="0" applyNumberFormat="1" applyFont="1" applyFill="1"/>
    <xf numFmtId="0" fontId="25" fillId="0" borderId="0" xfId="0" applyFont="1"/>
    <xf numFmtId="0" fontId="22" fillId="7" borderId="16" xfId="0" applyFont="1" applyFill="1" applyBorder="1" applyAlignment="1">
      <alignment vertical="center"/>
    </xf>
    <xf numFmtId="43" fontId="15" fillId="4" borderId="0" xfId="2" applyNumberFormat="1" applyFont="1" applyFill="1" applyBorder="1"/>
    <xf numFmtId="169" fontId="15" fillId="4" borderId="0" xfId="0" applyNumberFormat="1" applyFont="1" applyFill="1" applyBorder="1"/>
    <xf numFmtId="168" fontId="19" fillId="4" borderId="8" xfId="0" applyNumberFormat="1" applyFont="1" applyFill="1" applyBorder="1"/>
    <xf numFmtId="168" fontId="19" fillId="4" borderId="2" xfId="0" applyNumberFormat="1" applyFont="1" applyFill="1" applyBorder="1"/>
    <xf numFmtId="0" fontId="15" fillId="4" borderId="0" xfId="0" applyFont="1" applyFill="1" applyBorder="1"/>
    <xf numFmtId="43" fontId="15" fillId="4" borderId="0" xfId="2" applyFont="1" applyFill="1"/>
    <xf numFmtId="0" fontId="15" fillId="4" borderId="0" xfId="0" applyFont="1" applyFill="1" applyBorder="1"/>
    <xf numFmtId="0" fontId="24" fillId="0" borderId="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43" fontId="19" fillId="4" borderId="18" xfId="2" applyFont="1" applyFill="1" applyBorder="1"/>
    <xf numFmtId="43" fontId="19" fillId="4" borderId="19" xfId="2" applyFont="1" applyFill="1" applyBorder="1"/>
    <xf numFmtId="43" fontId="12" fillId="7" borderId="16" xfId="2" applyFont="1" applyFill="1" applyBorder="1" applyAlignment="1">
      <alignment horizontal="center" vertical="center"/>
    </xf>
    <xf numFmtId="43" fontId="19" fillId="0" borderId="17" xfId="2" applyFont="1" applyFill="1" applyBorder="1"/>
    <xf numFmtId="43" fontId="19" fillId="0" borderId="18" xfId="2" applyFont="1" applyFill="1" applyBorder="1"/>
    <xf numFmtId="43" fontId="15" fillId="4" borderId="19" xfId="2" applyFont="1" applyFill="1" applyBorder="1"/>
    <xf numFmtId="43" fontId="12" fillId="4" borderId="0" xfId="2" applyFont="1" applyFill="1" applyBorder="1" applyAlignment="1">
      <alignment horizontal="center" vertical="center"/>
    </xf>
    <xf numFmtId="43" fontId="15" fillId="4" borderId="18" xfId="2" applyFont="1" applyFill="1" applyBorder="1"/>
    <xf numFmtId="49" fontId="12" fillId="18" borderId="18" xfId="0" applyNumberFormat="1" applyFont="1" applyFill="1" applyBorder="1" applyAlignment="1">
      <alignment horizontal="left"/>
    </xf>
    <xf numFmtId="43" fontId="15" fillId="4" borderId="18" xfId="2" applyFont="1" applyFill="1" applyBorder="1" applyAlignment="1">
      <alignment horizontal="center"/>
    </xf>
    <xf numFmtId="43" fontId="19" fillId="4" borderId="17" xfId="2" applyFont="1" applyFill="1" applyBorder="1"/>
    <xf numFmtId="43" fontId="16" fillId="7" borderId="17" xfId="2" applyFont="1" applyFill="1" applyBorder="1" applyAlignment="1">
      <alignment horizontal="center" vertical="center" wrapText="1"/>
    </xf>
    <xf numFmtId="43" fontId="15" fillId="4" borderId="17" xfId="2" applyFont="1" applyFill="1" applyBorder="1"/>
    <xf numFmtId="172" fontId="0" fillId="0" borderId="17" xfId="0" applyNumberFormat="1" applyFill="1" applyBorder="1"/>
    <xf numFmtId="172" fontId="0" fillId="0" borderId="18" xfId="0" applyNumberFormat="1" applyFill="1" applyBorder="1"/>
    <xf numFmtId="43" fontId="12" fillId="4" borderId="19" xfId="2" applyFont="1" applyFill="1" applyBorder="1"/>
    <xf numFmtId="43" fontId="16" fillId="7" borderId="16" xfId="2" applyFont="1" applyFill="1" applyBorder="1" applyAlignment="1">
      <alignment horizontal="center" vertical="center" wrapText="1"/>
    </xf>
    <xf numFmtId="43" fontId="0" fillId="0" borderId="17" xfId="2" applyFont="1" applyFill="1" applyBorder="1"/>
    <xf numFmtId="43" fontId="0" fillId="0" borderId="18" xfId="2" applyFont="1" applyFill="1" applyBorder="1"/>
    <xf numFmtId="49" fontId="12" fillId="7" borderId="6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vertical="center"/>
    </xf>
    <xf numFmtId="49" fontId="12" fillId="7" borderId="16" xfId="0" applyNumberFormat="1" applyFont="1" applyFill="1" applyBorder="1" applyAlignment="1">
      <alignment vertical="center"/>
    </xf>
    <xf numFmtId="173" fontId="0" fillId="0" borderId="18" xfId="0" applyNumberFormat="1" applyFill="1" applyBorder="1"/>
    <xf numFmtId="172" fontId="32" fillId="0" borderId="18" xfId="0" applyNumberFormat="1" applyFont="1" applyFill="1" applyBorder="1"/>
    <xf numFmtId="49" fontId="3" fillId="4" borderId="18" xfId="0" applyNumberFormat="1" applyFont="1" applyFill="1" applyBorder="1" applyAlignment="1">
      <alignment horizontal="left"/>
    </xf>
    <xf numFmtId="172" fontId="0" fillId="0" borderId="18" xfId="0" applyNumberFormat="1" applyFont="1" applyFill="1" applyBorder="1"/>
    <xf numFmtId="173" fontId="0" fillId="0" borderId="18" xfId="0" applyNumberFormat="1" applyFont="1" applyFill="1" applyBorder="1"/>
    <xf numFmtId="49" fontId="3" fillId="4" borderId="19" xfId="0" applyNumberFormat="1" applyFont="1" applyFill="1" applyBorder="1" applyAlignment="1">
      <alignment horizontal="left"/>
    </xf>
    <xf numFmtId="172" fontId="0" fillId="0" borderId="19" xfId="0" applyNumberFormat="1" applyFont="1" applyFill="1" applyBorder="1"/>
    <xf numFmtId="172" fontId="0" fillId="0" borderId="19" xfId="0" applyNumberFormat="1" applyFill="1" applyBorder="1"/>
    <xf numFmtId="43" fontId="15" fillId="0" borderId="16" xfId="2" applyFont="1" applyBorder="1"/>
    <xf numFmtId="43" fontId="23" fillId="4" borderId="0" xfId="2" applyFont="1" applyFill="1" applyAlignment="1">
      <alignment vertical="center"/>
    </xf>
    <xf numFmtId="43" fontId="15" fillId="4" borderId="0" xfId="2" applyFont="1" applyFill="1" applyBorder="1"/>
    <xf numFmtId="43" fontId="23" fillId="4" borderId="0" xfId="2" applyFont="1" applyFill="1" applyAlignment="1">
      <alignment horizontal="center" vertical="center"/>
    </xf>
    <xf numFmtId="43" fontId="15" fillId="4" borderId="0" xfId="2" applyFont="1" applyFill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9" fontId="12" fillId="18" borderId="18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2" fillId="7" borderId="11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 vertical="center"/>
    </xf>
    <xf numFmtId="0" fontId="22" fillId="7" borderId="2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vertical="center"/>
    </xf>
    <xf numFmtId="0" fontId="22" fillId="7" borderId="10" xfId="0" applyFont="1" applyFill="1" applyBorder="1" applyAlignment="1">
      <alignment vertical="center"/>
    </xf>
    <xf numFmtId="0" fontId="15" fillId="4" borderId="0" xfId="0" applyFont="1" applyFill="1" applyBorder="1"/>
    <xf numFmtId="0" fontId="22" fillId="0" borderId="16" xfId="0" applyFont="1" applyBorder="1" applyAlignment="1">
      <alignment vertical="center" wrapText="1"/>
    </xf>
    <xf numFmtId="0" fontId="22" fillId="7" borderId="3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vertical="center"/>
    </xf>
    <xf numFmtId="0" fontId="22" fillId="7" borderId="16" xfId="0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24" fillId="0" borderId="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9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12" fillId="7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15" fillId="7" borderId="9" xfId="0" applyFont="1" applyFill="1" applyBorder="1" applyAlignment="1">
      <alignment horizontal="center"/>
    </xf>
    <xf numFmtId="0" fontId="15" fillId="7" borderId="10" xfId="0" applyFont="1" applyFill="1" applyBorder="1" applyAlignment="1">
      <alignment horizontal="center"/>
    </xf>
    <xf numFmtId="49" fontId="12" fillId="7" borderId="9" xfId="0" applyNumberFormat="1" applyFont="1" applyFill="1" applyBorder="1" applyAlignment="1">
      <alignment horizontal="center" vertical="center"/>
    </xf>
    <xf numFmtId="49" fontId="12" fillId="7" borderId="10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0" fontId="15" fillId="7" borderId="0" xfId="0" applyFont="1" applyFill="1" applyAlignment="1"/>
    <xf numFmtId="0" fontId="12" fillId="7" borderId="0" xfId="0" applyFont="1" applyFill="1" applyBorder="1" applyAlignment="1">
      <alignment vertical="center"/>
    </xf>
  </cellXfs>
  <cellStyles count="245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148" t="s">
        <v>0</v>
      </c>
      <c r="B2" s="148"/>
      <c r="C2" s="148"/>
      <c r="D2" s="148"/>
      <c r="E2" s="13" t="e">
        <f>#REF!</f>
        <v>#REF!</v>
      </c>
    </row>
    <row r="3" spans="1:5">
      <c r="A3" s="148" t="s">
        <v>2</v>
      </c>
      <c r="B3" s="148"/>
      <c r="C3" s="148"/>
      <c r="D3" s="148"/>
      <c r="E3" s="13" t="e">
        <f>#REF!</f>
        <v>#REF!</v>
      </c>
    </row>
    <row r="4" spans="1:5">
      <c r="A4" s="148" t="s">
        <v>1</v>
      </c>
      <c r="B4" s="148"/>
      <c r="C4" s="148"/>
      <c r="D4" s="148"/>
      <c r="E4" s="14"/>
    </row>
    <row r="5" spans="1:5">
      <c r="A5" s="148" t="s">
        <v>70</v>
      </c>
      <c r="B5" s="148"/>
      <c r="C5" s="148"/>
      <c r="D5" s="148"/>
      <c r="E5" t="s">
        <v>68</v>
      </c>
    </row>
    <row r="6" spans="1:5">
      <c r="A6" s="6"/>
      <c r="B6" s="6"/>
      <c r="C6" s="153" t="s">
        <v>3</v>
      </c>
      <c r="D6" s="153"/>
      <c r="E6" s="1">
        <v>2013</v>
      </c>
    </row>
    <row r="7" spans="1:5">
      <c r="A7" s="149" t="s">
        <v>66</v>
      </c>
      <c r="B7" s="147" t="s">
        <v>6</v>
      </c>
      <c r="C7" s="143" t="s">
        <v>8</v>
      </c>
      <c r="D7" s="143"/>
      <c r="E7" s="8" t="e">
        <f>#REF!</f>
        <v>#REF!</v>
      </c>
    </row>
    <row r="8" spans="1:5">
      <c r="A8" s="149"/>
      <c r="B8" s="147"/>
      <c r="C8" s="143" t="s">
        <v>10</v>
      </c>
      <c r="D8" s="143"/>
      <c r="E8" s="8" t="e">
        <f>#REF!</f>
        <v>#REF!</v>
      </c>
    </row>
    <row r="9" spans="1:5">
      <c r="A9" s="149"/>
      <c r="B9" s="147"/>
      <c r="C9" s="143" t="s">
        <v>12</v>
      </c>
      <c r="D9" s="143"/>
      <c r="E9" s="8" t="e">
        <f>#REF!</f>
        <v>#REF!</v>
      </c>
    </row>
    <row r="10" spans="1:5">
      <c r="A10" s="149"/>
      <c r="B10" s="147"/>
      <c r="C10" s="143" t="s">
        <v>14</v>
      </c>
      <c r="D10" s="143"/>
      <c r="E10" s="8" t="e">
        <f>#REF!</f>
        <v>#REF!</v>
      </c>
    </row>
    <row r="11" spans="1:5">
      <c r="A11" s="149"/>
      <c r="B11" s="147"/>
      <c r="C11" s="143" t="s">
        <v>16</v>
      </c>
      <c r="D11" s="143"/>
      <c r="E11" s="8" t="e">
        <f>#REF!</f>
        <v>#REF!</v>
      </c>
    </row>
    <row r="12" spans="1:5">
      <c r="A12" s="149"/>
      <c r="B12" s="147"/>
      <c r="C12" s="143" t="s">
        <v>18</v>
      </c>
      <c r="D12" s="143"/>
      <c r="E12" s="8" t="e">
        <f>#REF!</f>
        <v>#REF!</v>
      </c>
    </row>
    <row r="13" spans="1:5">
      <c r="A13" s="149"/>
      <c r="B13" s="147"/>
      <c r="C13" s="143" t="s">
        <v>20</v>
      </c>
      <c r="D13" s="143"/>
      <c r="E13" s="8" t="e">
        <f>#REF!</f>
        <v>#REF!</v>
      </c>
    </row>
    <row r="14" spans="1:5" ht="15.75" thickBot="1">
      <c r="A14" s="149"/>
      <c r="B14" s="4"/>
      <c r="C14" s="144" t="s">
        <v>23</v>
      </c>
      <c r="D14" s="144"/>
      <c r="E14" s="9" t="e">
        <f>#REF!</f>
        <v>#REF!</v>
      </c>
    </row>
    <row r="15" spans="1:5">
      <c r="A15" s="149"/>
      <c r="B15" s="147" t="s">
        <v>25</v>
      </c>
      <c r="C15" s="143" t="s">
        <v>27</v>
      </c>
      <c r="D15" s="143"/>
      <c r="E15" s="8" t="e">
        <f>#REF!</f>
        <v>#REF!</v>
      </c>
    </row>
    <row r="16" spans="1:5">
      <c r="A16" s="149"/>
      <c r="B16" s="147"/>
      <c r="C16" s="143" t="s">
        <v>29</v>
      </c>
      <c r="D16" s="143"/>
      <c r="E16" s="8" t="e">
        <f>#REF!</f>
        <v>#REF!</v>
      </c>
    </row>
    <row r="17" spans="1:5">
      <c r="A17" s="149"/>
      <c r="B17" s="147"/>
      <c r="C17" s="143" t="s">
        <v>31</v>
      </c>
      <c r="D17" s="143"/>
      <c r="E17" s="8" t="e">
        <f>#REF!</f>
        <v>#REF!</v>
      </c>
    </row>
    <row r="18" spans="1:5">
      <c r="A18" s="149"/>
      <c r="B18" s="147"/>
      <c r="C18" s="143" t="s">
        <v>33</v>
      </c>
      <c r="D18" s="143"/>
      <c r="E18" s="8" t="e">
        <f>#REF!</f>
        <v>#REF!</v>
      </c>
    </row>
    <row r="19" spans="1:5">
      <c r="A19" s="149"/>
      <c r="B19" s="147"/>
      <c r="C19" s="143" t="s">
        <v>35</v>
      </c>
      <c r="D19" s="143"/>
      <c r="E19" s="8" t="e">
        <f>#REF!</f>
        <v>#REF!</v>
      </c>
    </row>
    <row r="20" spans="1:5">
      <c r="A20" s="149"/>
      <c r="B20" s="147"/>
      <c r="C20" s="143" t="s">
        <v>37</v>
      </c>
      <c r="D20" s="143"/>
      <c r="E20" s="8" t="e">
        <f>#REF!</f>
        <v>#REF!</v>
      </c>
    </row>
    <row r="21" spans="1:5">
      <c r="A21" s="149"/>
      <c r="B21" s="147"/>
      <c r="C21" s="143" t="s">
        <v>39</v>
      </c>
      <c r="D21" s="143"/>
      <c r="E21" s="8" t="e">
        <f>#REF!</f>
        <v>#REF!</v>
      </c>
    </row>
    <row r="22" spans="1:5">
      <c r="A22" s="149"/>
      <c r="B22" s="147"/>
      <c r="C22" s="143" t="s">
        <v>40</v>
      </c>
      <c r="D22" s="143"/>
      <c r="E22" s="8" t="e">
        <f>#REF!</f>
        <v>#REF!</v>
      </c>
    </row>
    <row r="23" spans="1:5">
      <c r="A23" s="149"/>
      <c r="B23" s="147"/>
      <c r="C23" s="143" t="s">
        <v>42</v>
      </c>
      <c r="D23" s="143"/>
      <c r="E23" s="8" t="e">
        <f>#REF!</f>
        <v>#REF!</v>
      </c>
    </row>
    <row r="24" spans="1:5" ht="15.75" thickBot="1">
      <c r="A24" s="149"/>
      <c r="B24" s="4"/>
      <c r="C24" s="144" t="s">
        <v>44</v>
      </c>
      <c r="D24" s="144"/>
      <c r="E24" s="9" t="e">
        <f>#REF!</f>
        <v>#REF!</v>
      </c>
    </row>
    <row r="25" spans="1:5" ht="15.75" thickBot="1">
      <c r="A25" s="149"/>
      <c r="B25" s="2"/>
      <c r="C25" s="144" t="s">
        <v>46</v>
      </c>
      <c r="D25" s="144"/>
      <c r="E25" s="9" t="e">
        <f>#REF!</f>
        <v>#REF!</v>
      </c>
    </row>
    <row r="26" spans="1:5">
      <c r="A26" s="149" t="s">
        <v>67</v>
      </c>
      <c r="B26" s="147" t="s">
        <v>7</v>
      </c>
      <c r="C26" s="143" t="s">
        <v>9</v>
      </c>
      <c r="D26" s="143"/>
      <c r="E26" s="8" t="e">
        <f>#REF!</f>
        <v>#REF!</v>
      </c>
    </row>
    <row r="27" spans="1:5">
      <c r="A27" s="149"/>
      <c r="B27" s="147"/>
      <c r="C27" s="143" t="s">
        <v>11</v>
      </c>
      <c r="D27" s="143"/>
      <c r="E27" s="8" t="e">
        <f>#REF!</f>
        <v>#REF!</v>
      </c>
    </row>
    <row r="28" spans="1:5">
      <c r="A28" s="149"/>
      <c r="B28" s="147"/>
      <c r="C28" s="143" t="s">
        <v>13</v>
      </c>
      <c r="D28" s="143"/>
      <c r="E28" s="8" t="e">
        <f>#REF!</f>
        <v>#REF!</v>
      </c>
    </row>
    <row r="29" spans="1:5">
      <c r="A29" s="149"/>
      <c r="B29" s="147"/>
      <c r="C29" s="143" t="s">
        <v>15</v>
      </c>
      <c r="D29" s="143"/>
      <c r="E29" s="8" t="e">
        <f>#REF!</f>
        <v>#REF!</v>
      </c>
    </row>
    <row r="30" spans="1:5">
      <c r="A30" s="149"/>
      <c r="B30" s="147"/>
      <c r="C30" s="143" t="s">
        <v>17</v>
      </c>
      <c r="D30" s="143"/>
      <c r="E30" s="8" t="e">
        <f>#REF!</f>
        <v>#REF!</v>
      </c>
    </row>
    <row r="31" spans="1:5">
      <c r="A31" s="149"/>
      <c r="B31" s="147"/>
      <c r="C31" s="143" t="s">
        <v>19</v>
      </c>
      <c r="D31" s="143"/>
      <c r="E31" s="8" t="e">
        <f>#REF!</f>
        <v>#REF!</v>
      </c>
    </row>
    <row r="32" spans="1:5">
      <c r="A32" s="149"/>
      <c r="B32" s="147"/>
      <c r="C32" s="143" t="s">
        <v>21</v>
      </c>
      <c r="D32" s="143"/>
      <c r="E32" s="8" t="e">
        <f>#REF!</f>
        <v>#REF!</v>
      </c>
    </row>
    <row r="33" spans="1:5">
      <c r="A33" s="149"/>
      <c r="B33" s="147"/>
      <c r="C33" s="143" t="s">
        <v>22</v>
      </c>
      <c r="D33" s="143"/>
      <c r="E33" s="8" t="e">
        <f>#REF!</f>
        <v>#REF!</v>
      </c>
    </row>
    <row r="34" spans="1:5" ht="15.75" thickBot="1">
      <c r="A34" s="149"/>
      <c r="B34" s="4"/>
      <c r="C34" s="144" t="s">
        <v>24</v>
      </c>
      <c r="D34" s="144"/>
      <c r="E34" s="9" t="e">
        <f>#REF!</f>
        <v>#REF!</v>
      </c>
    </row>
    <row r="35" spans="1:5">
      <c r="A35" s="149"/>
      <c r="B35" s="147" t="s">
        <v>26</v>
      </c>
      <c r="C35" s="143" t="s">
        <v>28</v>
      </c>
      <c r="D35" s="143"/>
      <c r="E35" s="8" t="e">
        <f>#REF!</f>
        <v>#REF!</v>
      </c>
    </row>
    <row r="36" spans="1:5">
      <c r="A36" s="149"/>
      <c r="B36" s="147"/>
      <c r="C36" s="143" t="s">
        <v>30</v>
      </c>
      <c r="D36" s="143"/>
      <c r="E36" s="8" t="e">
        <f>#REF!</f>
        <v>#REF!</v>
      </c>
    </row>
    <row r="37" spans="1:5">
      <c r="A37" s="149"/>
      <c r="B37" s="147"/>
      <c r="C37" s="143" t="s">
        <v>32</v>
      </c>
      <c r="D37" s="143"/>
      <c r="E37" s="8" t="e">
        <f>#REF!</f>
        <v>#REF!</v>
      </c>
    </row>
    <row r="38" spans="1:5">
      <c r="A38" s="149"/>
      <c r="B38" s="147"/>
      <c r="C38" s="143" t="s">
        <v>34</v>
      </c>
      <c r="D38" s="143"/>
      <c r="E38" s="8" t="e">
        <f>#REF!</f>
        <v>#REF!</v>
      </c>
    </row>
    <row r="39" spans="1:5">
      <c r="A39" s="149"/>
      <c r="B39" s="147"/>
      <c r="C39" s="143" t="s">
        <v>36</v>
      </c>
      <c r="D39" s="143"/>
      <c r="E39" s="8" t="e">
        <f>#REF!</f>
        <v>#REF!</v>
      </c>
    </row>
    <row r="40" spans="1:5">
      <c r="A40" s="149"/>
      <c r="B40" s="147"/>
      <c r="C40" s="143" t="s">
        <v>38</v>
      </c>
      <c r="D40" s="143"/>
      <c r="E40" s="8" t="e">
        <f>#REF!</f>
        <v>#REF!</v>
      </c>
    </row>
    <row r="41" spans="1:5" ht="15.75" thickBot="1">
      <c r="A41" s="149"/>
      <c r="B41" s="2"/>
      <c r="C41" s="144" t="s">
        <v>41</v>
      </c>
      <c r="D41" s="144"/>
      <c r="E41" s="9" t="e">
        <f>#REF!</f>
        <v>#REF!</v>
      </c>
    </row>
    <row r="42" spans="1:5" ht="15.75" thickBot="1">
      <c r="A42" s="149"/>
      <c r="B42" s="2"/>
      <c r="C42" s="144" t="s">
        <v>43</v>
      </c>
      <c r="D42" s="144"/>
      <c r="E42" s="9" t="e">
        <f>#REF!</f>
        <v>#REF!</v>
      </c>
    </row>
    <row r="43" spans="1:5">
      <c r="A43" s="3"/>
      <c r="B43" s="147" t="s">
        <v>45</v>
      </c>
      <c r="C43" s="145" t="s">
        <v>47</v>
      </c>
      <c r="D43" s="145"/>
      <c r="E43" s="10" t="e">
        <f>#REF!</f>
        <v>#REF!</v>
      </c>
    </row>
    <row r="44" spans="1:5">
      <c r="A44" s="3"/>
      <c r="B44" s="147"/>
      <c r="C44" s="143" t="s">
        <v>48</v>
      </c>
      <c r="D44" s="143"/>
      <c r="E44" s="8" t="e">
        <f>#REF!</f>
        <v>#REF!</v>
      </c>
    </row>
    <row r="45" spans="1:5">
      <c r="A45" s="3"/>
      <c r="B45" s="147"/>
      <c r="C45" s="143" t="s">
        <v>49</v>
      </c>
      <c r="D45" s="143"/>
      <c r="E45" s="8" t="e">
        <f>#REF!</f>
        <v>#REF!</v>
      </c>
    </row>
    <row r="46" spans="1:5">
      <c r="A46" s="3"/>
      <c r="B46" s="147"/>
      <c r="C46" s="143" t="s">
        <v>50</v>
      </c>
      <c r="D46" s="143"/>
      <c r="E46" s="8" t="e">
        <f>#REF!</f>
        <v>#REF!</v>
      </c>
    </row>
    <row r="47" spans="1:5">
      <c r="A47" s="3"/>
      <c r="B47" s="147"/>
      <c r="C47" s="145" t="s">
        <v>51</v>
      </c>
      <c r="D47" s="145"/>
      <c r="E47" s="10" t="e">
        <f>#REF!</f>
        <v>#REF!</v>
      </c>
    </row>
    <row r="48" spans="1:5">
      <c r="A48" s="3"/>
      <c r="B48" s="147"/>
      <c r="C48" s="143" t="s">
        <v>52</v>
      </c>
      <c r="D48" s="143"/>
      <c r="E48" s="8" t="e">
        <f>#REF!</f>
        <v>#REF!</v>
      </c>
    </row>
    <row r="49" spans="1:5">
      <c r="A49" s="3"/>
      <c r="B49" s="147"/>
      <c r="C49" s="143" t="s">
        <v>53</v>
      </c>
      <c r="D49" s="143"/>
      <c r="E49" s="8" t="e">
        <f>#REF!</f>
        <v>#REF!</v>
      </c>
    </row>
    <row r="50" spans="1:5">
      <c r="A50" s="3"/>
      <c r="B50" s="147"/>
      <c r="C50" s="143" t="s">
        <v>54</v>
      </c>
      <c r="D50" s="143"/>
      <c r="E50" s="8" t="e">
        <f>#REF!</f>
        <v>#REF!</v>
      </c>
    </row>
    <row r="51" spans="1:5">
      <c r="A51" s="3"/>
      <c r="B51" s="147"/>
      <c r="C51" s="143" t="s">
        <v>55</v>
      </c>
      <c r="D51" s="143"/>
      <c r="E51" s="8" t="e">
        <f>#REF!</f>
        <v>#REF!</v>
      </c>
    </row>
    <row r="52" spans="1:5">
      <c r="A52" s="3"/>
      <c r="B52" s="147"/>
      <c r="C52" s="143" t="s">
        <v>56</v>
      </c>
      <c r="D52" s="143"/>
      <c r="E52" s="8" t="e">
        <f>#REF!</f>
        <v>#REF!</v>
      </c>
    </row>
    <row r="53" spans="1:5">
      <c r="A53" s="3"/>
      <c r="B53" s="147"/>
      <c r="C53" s="145" t="s">
        <v>57</v>
      </c>
      <c r="D53" s="145"/>
      <c r="E53" s="10" t="e">
        <f>#REF!</f>
        <v>#REF!</v>
      </c>
    </row>
    <row r="54" spans="1:5">
      <c r="A54" s="3"/>
      <c r="B54" s="147"/>
      <c r="C54" s="143" t="s">
        <v>58</v>
      </c>
      <c r="D54" s="143"/>
      <c r="E54" s="8" t="e">
        <f>#REF!</f>
        <v>#REF!</v>
      </c>
    </row>
    <row r="55" spans="1:5">
      <c r="A55" s="3"/>
      <c r="B55" s="147"/>
      <c r="C55" s="143" t="s">
        <v>59</v>
      </c>
      <c r="D55" s="143"/>
      <c r="E55" s="8" t="e">
        <f>#REF!</f>
        <v>#REF!</v>
      </c>
    </row>
    <row r="56" spans="1:5" ht="15.75" thickBot="1">
      <c r="A56" s="3"/>
      <c r="B56" s="147"/>
      <c r="C56" s="144" t="s">
        <v>60</v>
      </c>
      <c r="D56" s="144"/>
      <c r="E56" s="9" t="e">
        <f>#REF!</f>
        <v>#REF!</v>
      </c>
    </row>
    <row r="57" spans="1:5" ht="15.75" thickBot="1">
      <c r="A57" s="3"/>
      <c r="B57" s="2"/>
      <c r="C57" s="144" t="s">
        <v>61</v>
      </c>
      <c r="D57" s="144"/>
      <c r="E57" s="9" t="e">
        <f>#REF!</f>
        <v>#REF!</v>
      </c>
    </row>
    <row r="58" spans="1:5">
      <c r="A58" s="3"/>
      <c r="B58" s="2"/>
      <c r="C58" s="153" t="s">
        <v>3</v>
      </c>
      <c r="D58" s="153"/>
      <c r="E58" s="1">
        <v>2012</v>
      </c>
    </row>
    <row r="59" spans="1:5">
      <c r="A59" s="149" t="s">
        <v>66</v>
      </c>
      <c r="B59" s="147" t="s">
        <v>6</v>
      </c>
      <c r="C59" s="143" t="s">
        <v>8</v>
      </c>
      <c r="D59" s="143"/>
      <c r="E59" s="8" t="e">
        <f>#REF!</f>
        <v>#REF!</v>
      </c>
    </row>
    <row r="60" spans="1:5">
      <c r="A60" s="149"/>
      <c r="B60" s="147"/>
      <c r="C60" s="143" t="s">
        <v>10</v>
      </c>
      <c r="D60" s="143"/>
      <c r="E60" s="8" t="e">
        <f>#REF!</f>
        <v>#REF!</v>
      </c>
    </row>
    <row r="61" spans="1:5">
      <c r="A61" s="149"/>
      <c r="B61" s="147"/>
      <c r="C61" s="143" t="s">
        <v>12</v>
      </c>
      <c r="D61" s="143"/>
      <c r="E61" s="8" t="e">
        <f>#REF!</f>
        <v>#REF!</v>
      </c>
    </row>
    <row r="62" spans="1:5">
      <c r="A62" s="149"/>
      <c r="B62" s="147"/>
      <c r="C62" s="143" t="s">
        <v>14</v>
      </c>
      <c r="D62" s="143"/>
      <c r="E62" s="8" t="e">
        <f>#REF!</f>
        <v>#REF!</v>
      </c>
    </row>
    <row r="63" spans="1:5">
      <c r="A63" s="149"/>
      <c r="B63" s="147"/>
      <c r="C63" s="143" t="s">
        <v>16</v>
      </c>
      <c r="D63" s="143"/>
      <c r="E63" s="8" t="e">
        <f>#REF!</f>
        <v>#REF!</v>
      </c>
    </row>
    <row r="64" spans="1:5">
      <c r="A64" s="149"/>
      <c r="B64" s="147"/>
      <c r="C64" s="143" t="s">
        <v>18</v>
      </c>
      <c r="D64" s="143"/>
      <c r="E64" s="8" t="e">
        <f>#REF!</f>
        <v>#REF!</v>
      </c>
    </row>
    <row r="65" spans="1:5">
      <c r="A65" s="149"/>
      <c r="B65" s="147"/>
      <c r="C65" s="143" t="s">
        <v>20</v>
      </c>
      <c r="D65" s="143"/>
      <c r="E65" s="8" t="e">
        <f>#REF!</f>
        <v>#REF!</v>
      </c>
    </row>
    <row r="66" spans="1:5" ht="15.75" thickBot="1">
      <c r="A66" s="149"/>
      <c r="B66" s="4"/>
      <c r="C66" s="144" t="s">
        <v>23</v>
      </c>
      <c r="D66" s="144"/>
      <c r="E66" s="9" t="e">
        <f>#REF!</f>
        <v>#REF!</v>
      </c>
    </row>
    <row r="67" spans="1:5">
      <c r="A67" s="149"/>
      <c r="B67" s="147" t="s">
        <v>25</v>
      </c>
      <c r="C67" s="143" t="s">
        <v>27</v>
      </c>
      <c r="D67" s="143"/>
      <c r="E67" s="8" t="e">
        <f>#REF!</f>
        <v>#REF!</v>
      </c>
    </row>
    <row r="68" spans="1:5">
      <c r="A68" s="149"/>
      <c r="B68" s="147"/>
      <c r="C68" s="143" t="s">
        <v>29</v>
      </c>
      <c r="D68" s="143"/>
      <c r="E68" s="8" t="e">
        <f>#REF!</f>
        <v>#REF!</v>
      </c>
    </row>
    <row r="69" spans="1:5">
      <c r="A69" s="149"/>
      <c r="B69" s="147"/>
      <c r="C69" s="143" t="s">
        <v>31</v>
      </c>
      <c r="D69" s="143"/>
      <c r="E69" s="8" t="e">
        <f>#REF!</f>
        <v>#REF!</v>
      </c>
    </row>
    <row r="70" spans="1:5">
      <c r="A70" s="149"/>
      <c r="B70" s="147"/>
      <c r="C70" s="143" t="s">
        <v>33</v>
      </c>
      <c r="D70" s="143"/>
      <c r="E70" s="8" t="e">
        <f>#REF!</f>
        <v>#REF!</v>
      </c>
    </row>
    <row r="71" spans="1:5">
      <c r="A71" s="149"/>
      <c r="B71" s="147"/>
      <c r="C71" s="143" t="s">
        <v>35</v>
      </c>
      <c r="D71" s="143"/>
      <c r="E71" s="8" t="e">
        <f>#REF!</f>
        <v>#REF!</v>
      </c>
    </row>
    <row r="72" spans="1:5">
      <c r="A72" s="149"/>
      <c r="B72" s="147"/>
      <c r="C72" s="143" t="s">
        <v>37</v>
      </c>
      <c r="D72" s="143"/>
      <c r="E72" s="8" t="e">
        <f>#REF!</f>
        <v>#REF!</v>
      </c>
    </row>
    <row r="73" spans="1:5">
      <c r="A73" s="149"/>
      <c r="B73" s="147"/>
      <c r="C73" s="143" t="s">
        <v>39</v>
      </c>
      <c r="D73" s="143"/>
      <c r="E73" s="8" t="e">
        <f>#REF!</f>
        <v>#REF!</v>
      </c>
    </row>
    <row r="74" spans="1:5">
      <c r="A74" s="149"/>
      <c r="B74" s="147"/>
      <c r="C74" s="143" t="s">
        <v>40</v>
      </c>
      <c r="D74" s="143"/>
      <c r="E74" s="8" t="e">
        <f>#REF!</f>
        <v>#REF!</v>
      </c>
    </row>
    <row r="75" spans="1:5">
      <c r="A75" s="149"/>
      <c r="B75" s="147"/>
      <c r="C75" s="143" t="s">
        <v>42</v>
      </c>
      <c r="D75" s="143"/>
      <c r="E75" s="8" t="e">
        <f>#REF!</f>
        <v>#REF!</v>
      </c>
    </row>
    <row r="76" spans="1:5" ht="15.75" thickBot="1">
      <c r="A76" s="149"/>
      <c r="B76" s="4"/>
      <c r="C76" s="144" t="s">
        <v>44</v>
      </c>
      <c r="D76" s="144"/>
      <c r="E76" s="9" t="e">
        <f>#REF!</f>
        <v>#REF!</v>
      </c>
    </row>
    <row r="77" spans="1:5" ht="15.75" thickBot="1">
      <c r="A77" s="149"/>
      <c r="B77" s="2"/>
      <c r="C77" s="144" t="s">
        <v>46</v>
      </c>
      <c r="D77" s="144"/>
      <c r="E77" s="9" t="e">
        <f>#REF!</f>
        <v>#REF!</v>
      </c>
    </row>
    <row r="78" spans="1:5">
      <c r="A78" s="149" t="s">
        <v>67</v>
      </c>
      <c r="B78" s="147" t="s">
        <v>7</v>
      </c>
      <c r="C78" s="143" t="s">
        <v>9</v>
      </c>
      <c r="D78" s="143"/>
      <c r="E78" s="8" t="e">
        <f>#REF!</f>
        <v>#REF!</v>
      </c>
    </row>
    <row r="79" spans="1:5">
      <c r="A79" s="149"/>
      <c r="B79" s="147"/>
      <c r="C79" s="143" t="s">
        <v>11</v>
      </c>
      <c r="D79" s="143"/>
      <c r="E79" s="8" t="e">
        <f>#REF!</f>
        <v>#REF!</v>
      </c>
    </row>
    <row r="80" spans="1:5">
      <c r="A80" s="149"/>
      <c r="B80" s="147"/>
      <c r="C80" s="143" t="s">
        <v>13</v>
      </c>
      <c r="D80" s="143"/>
      <c r="E80" s="8" t="e">
        <f>#REF!</f>
        <v>#REF!</v>
      </c>
    </row>
    <row r="81" spans="1:5">
      <c r="A81" s="149"/>
      <c r="B81" s="147"/>
      <c r="C81" s="143" t="s">
        <v>15</v>
      </c>
      <c r="D81" s="143"/>
      <c r="E81" s="8" t="e">
        <f>#REF!</f>
        <v>#REF!</v>
      </c>
    </row>
    <row r="82" spans="1:5">
      <c r="A82" s="149"/>
      <c r="B82" s="147"/>
      <c r="C82" s="143" t="s">
        <v>17</v>
      </c>
      <c r="D82" s="143"/>
      <c r="E82" s="8" t="e">
        <f>#REF!</f>
        <v>#REF!</v>
      </c>
    </row>
    <row r="83" spans="1:5">
      <c r="A83" s="149"/>
      <c r="B83" s="147"/>
      <c r="C83" s="143" t="s">
        <v>19</v>
      </c>
      <c r="D83" s="143"/>
      <c r="E83" s="8" t="e">
        <f>#REF!</f>
        <v>#REF!</v>
      </c>
    </row>
    <row r="84" spans="1:5">
      <c r="A84" s="149"/>
      <c r="B84" s="147"/>
      <c r="C84" s="143" t="s">
        <v>21</v>
      </c>
      <c r="D84" s="143"/>
      <c r="E84" s="8" t="e">
        <f>#REF!</f>
        <v>#REF!</v>
      </c>
    </row>
    <row r="85" spans="1:5">
      <c r="A85" s="149"/>
      <c r="B85" s="147"/>
      <c r="C85" s="143" t="s">
        <v>22</v>
      </c>
      <c r="D85" s="143"/>
      <c r="E85" s="8" t="e">
        <f>#REF!</f>
        <v>#REF!</v>
      </c>
    </row>
    <row r="86" spans="1:5" ht="15.75" thickBot="1">
      <c r="A86" s="149"/>
      <c r="B86" s="4"/>
      <c r="C86" s="144" t="s">
        <v>24</v>
      </c>
      <c r="D86" s="144"/>
      <c r="E86" s="9" t="e">
        <f>#REF!</f>
        <v>#REF!</v>
      </c>
    </row>
    <row r="87" spans="1:5">
      <c r="A87" s="149"/>
      <c r="B87" s="147" t="s">
        <v>26</v>
      </c>
      <c r="C87" s="143" t="s">
        <v>28</v>
      </c>
      <c r="D87" s="143"/>
      <c r="E87" s="8" t="e">
        <f>#REF!</f>
        <v>#REF!</v>
      </c>
    </row>
    <row r="88" spans="1:5">
      <c r="A88" s="149"/>
      <c r="B88" s="147"/>
      <c r="C88" s="143" t="s">
        <v>30</v>
      </c>
      <c r="D88" s="143"/>
      <c r="E88" s="8" t="e">
        <f>#REF!</f>
        <v>#REF!</v>
      </c>
    </row>
    <row r="89" spans="1:5">
      <c r="A89" s="149"/>
      <c r="B89" s="147"/>
      <c r="C89" s="143" t="s">
        <v>32</v>
      </c>
      <c r="D89" s="143"/>
      <c r="E89" s="8" t="e">
        <f>#REF!</f>
        <v>#REF!</v>
      </c>
    </row>
    <row r="90" spans="1:5">
      <c r="A90" s="149"/>
      <c r="B90" s="147"/>
      <c r="C90" s="143" t="s">
        <v>34</v>
      </c>
      <c r="D90" s="143"/>
      <c r="E90" s="8" t="e">
        <f>#REF!</f>
        <v>#REF!</v>
      </c>
    </row>
    <row r="91" spans="1:5">
      <c r="A91" s="149"/>
      <c r="B91" s="147"/>
      <c r="C91" s="143" t="s">
        <v>36</v>
      </c>
      <c r="D91" s="143"/>
      <c r="E91" s="8" t="e">
        <f>#REF!</f>
        <v>#REF!</v>
      </c>
    </row>
    <row r="92" spans="1:5">
      <c r="A92" s="149"/>
      <c r="B92" s="147"/>
      <c r="C92" s="143" t="s">
        <v>38</v>
      </c>
      <c r="D92" s="143"/>
      <c r="E92" s="8" t="e">
        <f>#REF!</f>
        <v>#REF!</v>
      </c>
    </row>
    <row r="93" spans="1:5" ht="15.75" thickBot="1">
      <c r="A93" s="149"/>
      <c r="B93" s="2"/>
      <c r="C93" s="144" t="s">
        <v>41</v>
      </c>
      <c r="D93" s="144"/>
      <c r="E93" s="9" t="e">
        <f>#REF!</f>
        <v>#REF!</v>
      </c>
    </row>
    <row r="94" spans="1:5" ht="15.75" thickBot="1">
      <c r="A94" s="149"/>
      <c r="B94" s="2"/>
      <c r="C94" s="144" t="s">
        <v>43</v>
      </c>
      <c r="D94" s="144"/>
      <c r="E94" s="9" t="e">
        <f>#REF!</f>
        <v>#REF!</v>
      </c>
    </row>
    <row r="95" spans="1:5">
      <c r="A95" s="3"/>
      <c r="B95" s="147" t="s">
        <v>45</v>
      </c>
      <c r="C95" s="145" t="s">
        <v>47</v>
      </c>
      <c r="D95" s="145"/>
      <c r="E95" s="10" t="e">
        <f>#REF!</f>
        <v>#REF!</v>
      </c>
    </row>
    <row r="96" spans="1:5">
      <c r="A96" s="3"/>
      <c r="B96" s="147"/>
      <c r="C96" s="143" t="s">
        <v>48</v>
      </c>
      <c r="D96" s="143"/>
      <c r="E96" s="8" t="e">
        <f>#REF!</f>
        <v>#REF!</v>
      </c>
    </row>
    <row r="97" spans="1:5">
      <c r="A97" s="3"/>
      <c r="B97" s="147"/>
      <c r="C97" s="143" t="s">
        <v>49</v>
      </c>
      <c r="D97" s="143"/>
      <c r="E97" s="8" t="e">
        <f>#REF!</f>
        <v>#REF!</v>
      </c>
    </row>
    <row r="98" spans="1:5">
      <c r="A98" s="3"/>
      <c r="B98" s="147"/>
      <c r="C98" s="143" t="s">
        <v>50</v>
      </c>
      <c r="D98" s="143"/>
      <c r="E98" s="8" t="e">
        <f>#REF!</f>
        <v>#REF!</v>
      </c>
    </row>
    <row r="99" spans="1:5">
      <c r="A99" s="3"/>
      <c r="B99" s="147"/>
      <c r="C99" s="145" t="s">
        <v>51</v>
      </c>
      <c r="D99" s="145"/>
      <c r="E99" s="10" t="e">
        <f>#REF!</f>
        <v>#REF!</v>
      </c>
    </row>
    <row r="100" spans="1:5">
      <c r="A100" s="3"/>
      <c r="B100" s="147"/>
      <c r="C100" s="143" t="s">
        <v>52</v>
      </c>
      <c r="D100" s="143"/>
      <c r="E100" s="8" t="e">
        <f>#REF!</f>
        <v>#REF!</v>
      </c>
    </row>
    <row r="101" spans="1:5">
      <c r="A101" s="3"/>
      <c r="B101" s="147"/>
      <c r="C101" s="143" t="s">
        <v>53</v>
      </c>
      <c r="D101" s="143"/>
      <c r="E101" s="8" t="e">
        <f>#REF!</f>
        <v>#REF!</v>
      </c>
    </row>
    <row r="102" spans="1:5">
      <c r="A102" s="3"/>
      <c r="B102" s="147"/>
      <c r="C102" s="143" t="s">
        <v>54</v>
      </c>
      <c r="D102" s="143"/>
      <c r="E102" s="8" t="e">
        <f>#REF!</f>
        <v>#REF!</v>
      </c>
    </row>
    <row r="103" spans="1:5">
      <c r="A103" s="3"/>
      <c r="B103" s="147"/>
      <c r="C103" s="143" t="s">
        <v>55</v>
      </c>
      <c r="D103" s="143"/>
      <c r="E103" s="8" t="e">
        <f>#REF!</f>
        <v>#REF!</v>
      </c>
    </row>
    <row r="104" spans="1:5">
      <c r="A104" s="3"/>
      <c r="B104" s="147"/>
      <c r="C104" s="143" t="s">
        <v>56</v>
      </c>
      <c r="D104" s="143"/>
      <c r="E104" s="8" t="e">
        <f>#REF!</f>
        <v>#REF!</v>
      </c>
    </row>
    <row r="105" spans="1:5">
      <c r="A105" s="3"/>
      <c r="B105" s="147"/>
      <c r="C105" s="145" t="s">
        <v>57</v>
      </c>
      <c r="D105" s="145"/>
      <c r="E105" s="10" t="e">
        <f>#REF!</f>
        <v>#REF!</v>
      </c>
    </row>
    <row r="106" spans="1:5">
      <c r="A106" s="3"/>
      <c r="B106" s="147"/>
      <c r="C106" s="143" t="s">
        <v>58</v>
      </c>
      <c r="D106" s="143"/>
      <c r="E106" s="8" t="e">
        <f>#REF!</f>
        <v>#REF!</v>
      </c>
    </row>
    <row r="107" spans="1:5">
      <c r="A107" s="3"/>
      <c r="B107" s="147"/>
      <c r="C107" s="143" t="s">
        <v>59</v>
      </c>
      <c r="D107" s="143"/>
      <c r="E107" s="8" t="e">
        <f>#REF!</f>
        <v>#REF!</v>
      </c>
    </row>
    <row r="108" spans="1:5" ht="15.75" thickBot="1">
      <c r="A108" s="3"/>
      <c r="B108" s="147"/>
      <c r="C108" s="144" t="s">
        <v>60</v>
      </c>
      <c r="D108" s="144"/>
      <c r="E108" s="9" t="e">
        <f>#REF!</f>
        <v>#REF!</v>
      </c>
    </row>
    <row r="109" spans="1:5" ht="15.75" thickBot="1">
      <c r="A109" s="3"/>
      <c r="B109" s="2"/>
      <c r="C109" s="144" t="s">
        <v>61</v>
      </c>
      <c r="D109" s="144"/>
      <c r="E109" s="9" t="e">
        <f>#REF!</f>
        <v>#REF!</v>
      </c>
    </row>
    <row r="110" spans="1:5">
      <c r="A110" s="3"/>
      <c r="B110" s="2"/>
      <c r="C110" s="146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142"/>
      <c r="D111" s="5" t="s">
        <v>63</v>
      </c>
      <c r="E111" s="10" t="e">
        <f>#REF!</f>
        <v>#REF!</v>
      </c>
    </row>
    <row r="112" spans="1:5">
      <c r="A112" s="3"/>
      <c r="B112" s="2"/>
      <c r="C112" s="142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142"/>
      <c r="D113" s="5" t="s">
        <v>63</v>
      </c>
      <c r="E113" s="10" t="e">
        <f>#REF!</f>
        <v>#REF!</v>
      </c>
    </row>
    <row r="114" spans="1:5">
      <c r="A114" s="148" t="s">
        <v>0</v>
      </c>
      <c r="B114" s="148"/>
      <c r="C114" s="148"/>
      <c r="D114" s="148"/>
      <c r="E114" s="13" t="e">
        <f>#REF!</f>
        <v>#REF!</v>
      </c>
    </row>
    <row r="115" spans="1:5">
      <c r="A115" s="148" t="s">
        <v>2</v>
      </c>
      <c r="B115" s="148"/>
      <c r="C115" s="148"/>
      <c r="D115" s="148"/>
      <c r="E115" s="13" t="e">
        <f>#REF!</f>
        <v>#REF!</v>
      </c>
    </row>
    <row r="116" spans="1:5">
      <c r="A116" s="148" t="s">
        <v>1</v>
      </c>
      <c r="B116" s="148"/>
      <c r="C116" s="148"/>
      <c r="D116" s="148"/>
      <c r="E116" s="14"/>
    </row>
    <row r="117" spans="1:5">
      <c r="A117" s="148" t="s">
        <v>70</v>
      </c>
      <c r="B117" s="148"/>
      <c r="C117" s="148"/>
      <c r="D117" s="148"/>
      <c r="E117" t="s">
        <v>69</v>
      </c>
    </row>
    <row r="118" spans="1:5">
      <c r="B118" s="150" t="s">
        <v>64</v>
      </c>
      <c r="C118" s="145" t="s">
        <v>4</v>
      </c>
      <c r="D118" s="145"/>
      <c r="E118" s="11" t="e">
        <f>#REF!</f>
        <v>#REF!</v>
      </c>
    </row>
    <row r="119" spans="1:5">
      <c r="B119" s="150"/>
      <c r="C119" s="145" t="s">
        <v>6</v>
      </c>
      <c r="D119" s="145"/>
      <c r="E119" s="11" t="e">
        <f>#REF!</f>
        <v>#REF!</v>
      </c>
    </row>
    <row r="120" spans="1:5">
      <c r="B120" s="150"/>
      <c r="C120" s="143" t="s">
        <v>8</v>
      </c>
      <c r="D120" s="143"/>
      <c r="E120" s="12" t="e">
        <f>#REF!</f>
        <v>#REF!</v>
      </c>
    </row>
    <row r="121" spans="1:5">
      <c r="B121" s="150"/>
      <c r="C121" s="143" t="s">
        <v>10</v>
      </c>
      <c r="D121" s="143"/>
      <c r="E121" s="12" t="e">
        <f>#REF!</f>
        <v>#REF!</v>
      </c>
    </row>
    <row r="122" spans="1:5">
      <c r="B122" s="150"/>
      <c r="C122" s="143" t="s">
        <v>12</v>
      </c>
      <c r="D122" s="143"/>
      <c r="E122" s="12" t="e">
        <f>#REF!</f>
        <v>#REF!</v>
      </c>
    </row>
    <row r="123" spans="1:5">
      <c r="B123" s="150"/>
      <c r="C123" s="143" t="s">
        <v>14</v>
      </c>
      <c r="D123" s="143"/>
      <c r="E123" s="12" t="e">
        <f>#REF!</f>
        <v>#REF!</v>
      </c>
    </row>
    <row r="124" spans="1:5">
      <c r="B124" s="150"/>
      <c r="C124" s="143" t="s">
        <v>16</v>
      </c>
      <c r="D124" s="143"/>
      <c r="E124" s="12" t="e">
        <f>#REF!</f>
        <v>#REF!</v>
      </c>
    </row>
    <row r="125" spans="1:5">
      <c r="B125" s="150"/>
      <c r="C125" s="143" t="s">
        <v>18</v>
      </c>
      <c r="D125" s="143"/>
      <c r="E125" s="12" t="e">
        <f>#REF!</f>
        <v>#REF!</v>
      </c>
    </row>
    <row r="126" spans="1:5">
      <c r="B126" s="150"/>
      <c r="C126" s="143" t="s">
        <v>20</v>
      </c>
      <c r="D126" s="143"/>
      <c r="E126" s="12" t="e">
        <f>#REF!</f>
        <v>#REF!</v>
      </c>
    </row>
    <row r="127" spans="1:5">
      <c r="B127" s="150"/>
      <c r="C127" s="145" t="s">
        <v>25</v>
      </c>
      <c r="D127" s="145"/>
      <c r="E127" s="11" t="e">
        <f>#REF!</f>
        <v>#REF!</v>
      </c>
    </row>
    <row r="128" spans="1:5">
      <c r="B128" s="150"/>
      <c r="C128" s="143" t="s">
        <v>27</v>
      </c>
      <c r="D128" s="143"/>
      <c r="E128" s="12" t="e">
        <f>#REF!</f>
        <v>#REF!</v>
      </c>
    </row>
    <row r="129" spans="2:5">
      <c r="B129" s="150"/>
      <c r="C129" s="143" t="s">
        <v>29</v>
      </c>
      <c r="D129" s="143"/>
      <c r="E129" s="12" t="e">
        <f>#REF!</f>
        <v>#REF!</v>
      </c>
    </row>
    <row r="130" spans="2:5">
      <c r="B130" s="150"/>
      <c r="C130" s="143" t="s">
        <v>31</v>
      </c>
      <c r="D130" s="143"/>
      <c r="E130" s="12" t="e">
        <f>#REF!</f>
        <v>#REF!</v>
      </c>
    </row>
    <row r="131" spans="2:5">
      <c r="B131" s="150"/>
      <c r="C131" s="143" t="s">
        <v>33</v>
      </c>
      <c r="D131" s="143"/>
      <c r="E131" s="12" t="e">
        <f>#REF!</f>
        <v>#REF!</v>
      </c>
    </row>
    <row r="132" spans="2:5">
      <c r="B132" s="150"/>
      <c r="C132" s="143" t="s">
        <v>35</v>
      </c>
      <c r="D132" s="143"/>
      <c r="E132" s="12" t="e">
        <f>#REF!</f>
        <v>#REF!</v>
      </c>
    </row>
    <row r="133" spans="2:5">
      <c r="B133" s="150"/>
      <c r="C133" s="143" t="s">
        <v>37</v>
      </c>
      <c r="D133" s="143"/>
      <c r="E133" s="12" t="e">
        <f>#REF!</f>
        <v>#REF!</v>
      </c>
    </row>
    <row r="134" spans="2:5">
      <c r="B134" s="150"/>
      <c r="C134" s="143" t="s">
        <v>39</v>
      </c>
      <c r="D134" s="143"/>
      <c r="E134" s="12" t="e">
        <f>#REF!</f>
        <v>#REF!</v>
      </c>
    </row>
    <row r="135" spans="2:5">
      <c r="B135" s="150"/>
      <c r="C135" s="143" t="s">
        <v>40</v>
      </c>
      <c r="D135" s="143"/>
      <c r="E135" s="12" t="e">
        <f>#REF!</f>
        <v>#REF!</v>
      </c>
    </row>
    <row r="136" spans="2:5">
      <c r="B136" s="150"/>
      <c r="C136" s="143" t="s">
        <v>42</v>
      </c>
      <c r="D136" s="143"/>
      <c r="E136" s="12" t="e">
        <f>#REF!</f>
        <v>#REF!</v>
      </c>
    </row>
    <row r="137" spans="2:5">
      <c r="B137" s="150"/>
      <c r="C137" s="145" t="s">
        <v>5</v>
      </c>
      <c r="D137" s="145"/>
      <c r="E137" s="11" t="e">
        <f>#REF!</f>
        <v>#REF!</v>
      </c>
    </row>
    <row r="138" spans="2:5">
      <c r="B138" s="150"/>
      <c r="C138" s="145" t="s">
        <v>7</v>
      </c>
      <c r="D138" s="145"/>
      <c r="E138" s="11" t="e">
        <f>#REF!</f>
        <v>#REF!</v>
      </c>
    </row>
    <row r="139" spans="2:5">
      <c r="B139" s="150"/>
      <c r="C139" s="143" t="s">
        <v>9</v>
      </c>
      <c r="D139" s="143"/>
      <c r="E139" s="12" t="e">
        <f>#REF!</f>
        <v>#REF!</v>
      </c>
    </row>
    <row r="140" spans="2:5">
      <c r="B140" s="150"/>
      <c r="C140" s="143" t="s">
        <v>11</v>
      </c>
      <c r="D140" s="143"/>
      <c r="E140" s="12" t="e">
        <f>#REF!</f>
        <v>#REF!</v>
      </c>
    </row>
    <row r="141" spans="2:5">
      <c r="B141" s="150"/>
      <c r="C141" s="143" t="s">
        <v>13</v>
      </c>
      <c r="D141" s="143"/>
      <c r="E141" s="12" t="e">
        <f>#REF!</f>
        <v>#REF!</v>
      </c>
    </row>
    <row r="142" spans="2:5">
      <c r="B142" s="150"/>
      <c r="C142" s="143" t="s">
        <v>15</v>
      </c>
      <c r="D142" s="143"/>
      <c r="E142" s="12" t="e">
        <f>#REF!</f>
        <v>#REF!</v>
      </c>
    </row>
    <row r="143" spans="2:5">
      <c r="B143" s="150"/>
      <c r="C143" s="143" t="s">
        <v>17</v>
      </c>
      <c r="D143" s="143"/>
      <c r="E143" s="12" t="e">
        <f>#REF!</f>
        <v>#REF!</v>
      </c>
    </row>
    <row r="144" spans="2:5">
      <c r="B144" s="150"/>
      <c r="C144" s="143" t="s">
        <v>19</v>
      </c>
      <c r="D144" s="143"/>
      <c r="E144" s="12" t="e">
        <f>#REF!</f>
        <v>#REF!</v>
      </c>
    </row>
    <row r="145" spans="2:5">
      <c r="B145" s="150"/>
      <c r="C145" s="143" t="s">
        <v>21</v>
      </c>
      <c r="D145" s="143"/>
      <c r="E145" s="12" t="e">
        <f>#REF!</f>
        <v>#REF!</v>
      </c>
    </row>
    <row r="146" spans="2:5">
      <c r="B146" s="150"/>
      <c r="C146" s="143" t="s">
        <v>22</v>
      </c>
      <c r="D146" s="143"/>
      <c r="E146" s="12" t="e">
        <f>#REF!</f>
        <v>#REF!</v>
      </c>
    </row>
    <row r="147" spans="2:5">
      <c r="B147" s="150"/>
      <c r="C147" s="152" t="s">
        <v>26</v>
      </c>
      <c r="D147" s="152"/>
      <c r="E147" s="11" t="e">
        <f>#REF!</f>
        <v>#REF!</v>
      </c>
    </row>
    <row r="148" spans="2:5">
      <c r="B148" s="150"/>
      <c r="C148" s="143" t="s">
        <v>28</v>
      </c>
      <c r="D148" s="143"/>
      <c r="E148" s="12" t="e">
        <f>#REF!</f>
        <v>#REF!</v>
      </c>
    </row>
    <row r="149" spans="2:5">
      <c r="B149" s="150"/>
      <c r="C149" s="143" t="s">
        <v>30</v>
      </c>
      <c r="D149" s="143"/>
      <c r="E149" s="12" t="e">
        <f>#REF!</f>
        <v>#REF!</v>
      </c>
    </row>
    <row r="150" spans="2:5">
      <c r="B150" s="150"/>
      <c r="C150" s="143" t="s">
        <v>32</v>
      </c>
      <c r="D150" s="143"/>
      <c r="E150" s="12" t="e">
        <f>#REF!</f>
        <v>#REF!</v>
      </c>
    </row>
    <row r="151" spans="2:5">
      <c r="B151" s="150"/>
      <c r="C151" s="143" t="s">
        <v>34</v>
      </c>
      <c r="D151" s="143"/>
      <c r="E151" s="12" t="e">
        <f>#REF!</f>
        <v>#REF!</v>
      </c>
    </row>
    <row r="152" spans="2:5">
      <c r="B152" s="150"/>
      <c r="C152" s="143" t="s">
        <v>36</v>
      </c>
      <c r="D152" s="143"/>
      <c r="E152" s="12" t="e">
        <f>#REF!</f>
        <v>#REF!</v>
      </c>
    </row>
    <row r="153" spans="2:5">
      <c r="B153" s="150"/>
      <c r="C153" s="143" t="s">
        <v>38</v>
      </c>
      <c r="D153" s="143"/>
      <c r="E153" s="12" t="e">
        <f>#REF!</f>
        <v>#REF!</v>
      </c>
    </row>
    <row r="154" spans="2:5">
      <c r="B154" s="150"/>
      <c r="C154" s="145" t="s">
        <v>45</v>
      </c>
      <c r="D154" s="145"/>
      <c r="E154" s="11" t="e">
        <f>#REF!</f>
        <v>#REF!</v>
      </c>
    </row>
    <row r="155" spans="2:5">
      <c r="B155" s="150"/>
      <c r="C155" s="145" t="s">
        <v>47</v>
      </c>
      <c r="D155" s="145"/>
      <c r="E155" s="11" t="e">
        <f>#REF!</f>
        <v>#REF!</v>
      </c>
    </row>
    <row r="156" spans="2:5">
      <c r="B156" s="150"/>
      <c r="C156" s="143" t="s">
        <v>48</v>
      </c>
      <c r="D156" s="143"/>
      <c r="E156" s="12" t="e">
        <f>#REF!</f>
        <v>#REF!</v>
      </c>
    </row>
    <row r="157" spans="2:5">
      <c r="B157" s="150"/>
      <c r="C157" s="143" t="s">
        <v>49</v>
      </c>
      <c r="D157" s="143"/>
      <c r="E157" s="12" t="e">
        <f>#REF!</f>
        <v>#REF!</v>
      </c>
    </row>
    <row r="158" spans="2:5">
      <c r="B158" s="150"/>
      <c r="C158" s="143" t="s">
        <v>50</v>
      </c>
      <c r="D158" s="143"/>
      <c r="E158" s="12" t="e">
        <f>#REF!</f>
        <v>#REF!</v>
      </c>
    </row>
    <row r="159" spans="2:5">
      <c r="B159" s="150"/>
      <c r="C159" s="145" t="s">
        <v>51</v>
      </c>
      <c r="D159" s="145"/>
      <c r="E159" s="11" t="e">
        <f>#REF!</f>
        <v>#REF!</v>
      </c>
    </row>
    <row r="160" spans="2:5">
      <c r="B160" s="150"/>
      <c r="C160" s="143" t="s">
        <v>52</v>
      </c>
      <c r="D160" s="143"/>
      <c r="E160" s="12" t="e">
        <f>#REF!</f>
        <v>#REF!</v>
      </c>
    </row>
    <row r="161" spans="2:5">
      <c r="B161" s="150"/>
      <c r="C161" s="143" t="s">
        <v>53</v>
      </c>
      <c r="D161" s="143"/>
      <c r="E161" s="12" t="e">
        <f>#REF!</f>
        <v>#REF!</v>
      </c>
    </row>
    <row r="162" spans="2:5">
      <c r="B162" s="150"/>
      <c r="C162" s="143" t="s">
        <v>54</v>
      </c>
      <c r="D162" s="143"/>
      <c r="E162" s="12" t="e">
        <f>#REF!</f>
        <v>#REF!</v>
      </c>
    </row>
    <row r="163" spans="2:5">
      <c r="B163" s="150"/>
      <c r="C163" s="143" t="s">
        <v>55</v>
      </c>
      <c r="D163" s="143"/>
      <c r="E163" s="12" t="e">
        <f>#REF!</f>
        <v>#REF!</v>
      </c>
    </row>
    <row r="164" spans="2:5">
      <c r="B164" s="150"/>
      <c r="C164" s="143" t="s">
        <v>56</v>
      </c>
      <c r="D164" s="143"/>
      <c r="E164" s="12" t="e">
        <f>#REF!</f>
        <v>#REF!</v>
      </c>
    </row>
    <row r="165" spans="2:5">
      <c r="B165" s="150"/>
      <c r="C165" s="145" t="s">
        <v>57</v>
      </c>
      <c r="D165" s="145"/>
      <c r="E165" s="11" t="e">
        <f>#REF!</f>
        <v>#REF!</v>
      </c>
    </row>
    <row r="166" spans="2:5">
      <c r="B166" s="150"/>
      <c r="C166" s="143" t="s">
        <v>58</v>
      </c>
      <c r="D166" s="143"/>
      <c r="E166" s="12" t="e">
        <f>#REF!</f>
        <v>#REF!</v>
      </c>
    </row>
    <row r="167" spans="2:5" ht="15" customHeight="1" thickBot="1">
      <c r="B167" s="151"/>
      <c r="C167" s="143" t="s">
        <v>59</v>
      </c>
      <c r="D167" s="143"/>
      <c r="E167" s="12" t="e">
        <f>#REF!</f>
        <v>#REF!</v>
      </c>
    </row>
    <row r="168" spans="2:5">
      <c r="B168" s="150" t="s">
        <v>65</v>
      </c>
      <c r="C168" s="145" t="s">
        <v>4</v>
      </c>
      <c r="D168" s="145"/>
      <c r="E168" s="11" t="e">
        <f>#REF!</f>
        <v>#REF!</v>
      </c>
    </row>
    <row r="169" spans="2:5" ht="15" customHeight="1">
      <c r="B169" s="150"/>
      <c r="C169" s="145" t="s">
        <v>6</v>
      </c>
      <c r="D169" s="145"/>
      <c r="E169" s="11" t="e">
        <f>#REF!</f>
        <v>#REF!</v>
      </c>
    </row>
    <row r="170" spans="2:5" ht="15" customHeight="1">
      <c r="B170" s="150"/>
      <c r="C170" s="143" t="s">
        <v>8</v>
      </c>
      <c r="D170" s="143"/>
      <c r="E170" s="12" t="e">
        <f>#REF!</f>
        <v>#REF!</v>
      </c>
    </row>
    <row r="171" spans="2:5" ht="15" customHeight="1">
      <c r="B171" s="150"/>
      <c r="C171" s="143" t="s">
        <v>10</v>
      </c>
      <c r="D171" s="143"/>
      <c r="E171" s="12" t="e">
        <f>#REF!</f>
        <v>#REF!</v>
      </c>
    </row>
    <row r="172" spans="2:5">
      <c r="B172" s="150"/>
      <c r="C172" s="143" t="s">
        <v>12</v>
      </c>
      <c r="D172" s="143"/>
      <c r="E172" s="12" t="e">
        <f>#REF!</f>
        <v>#REF!</v>
      </c>
    </row>
    <row r="173" spans="2:5">
      <c r="B173" s="150"/>
      <c r="C173" s="143" t="s">
        <v>14</v>
      </c>
      <c r="D173" s="143"/>
      <c r="E173" s="12" t="e">
        <f>#REF!</f>
        <v>#REF!</v>
      </c>
    </row>
    <row r="174" spans="2:5" ht="15" customHeight="1">
      <c r="B174" s="150"/>
      <c r="C174" s="143" t="s">
        <v>16</v>
      </c>
      <c r="D174" s="143"/>
      <c r="E174" s="12" t="e">
        <f>#REF!</f>
        <v>#REF!</v>
      </c>
    </row>
    <row r="175" spans="2:5" ht="15" customHeight="1">
      <c r="B175" s="150"/>
      <c r="C175" s="143" t="s">
        <v>18</v>
      </c>
      <c r="D175" s="143"/>
      <c r="E175" s="12" t="e">
        <f>#REF!</f>
        <v>#REF!</v>
      </c>
    </row>
    <row r="176" spans="2:5">
      <c r="B176" s="150"/>
      <c r="C176" s="143" t="s">
        <v>20</v>
      </c>
      <c r="D176" s="143"/>
      <c r="E176" s="12" t="e">
        <f>#REF!</f>
        <v>#REF!</v>
      </c>
    </row>
    <row r="177" spans="2:5" ht="15" customHeight="1">
      <c r="B177" s="150"/>
      <c r="C177" s="145" t="s">
        <v>25</v>
      </c>
      <c r="D177" s="145"/>
      <c r="E177" s="11" t="e">
        <f>#REF!</f>
        <v>#REF!</v>
      </c>
    </row>
    <row r="178" spans="2:5">
      <c r="B178" s="150"/>
      <c r="C178" s="143" t="s">
        <v>27</v>
      </c>
      <c r="D178" s="143"/>
      <c r="E178" s="12" t="e">
        <f>#REF!</f>
        <v>#REF!</v>
      </c>
    </row>
    <row r="179" spans="2:5" ht="15" customHeight="1">
      <c r="B179" s="150"/>
      <c r="C179" s="143" t="s">
        <v>29</v>
      </c>
      <c r="D179" s="143"/>
      <c r="E179" s="12" t="e">
        <f>#REF!</f>
        <v>#REF!</v>
      </c>
    </row>
    <row r="180" spans="2:5" ht="15" customHeight="1">
      <c r="B180" s="150"/>
      <c r="C180" s="143" t="s">
        <v>31</v>
      </c>
      <c r="D180" s="143"/>
      <c r="E180" s="12" t="e">
        <f>#REF!</f>
        <v>#REF!</v>
      </c>
    </row>
    <row r="181" spans="2:5" ht="15" customHeight="1">
      <c r="B181" s="150"/>
      <c r="C181" s="143" t="s">
        <v>33</v>
      </c>
      <c r="D181" s="143"/>
      <c r="E181" s="12" t="e">
        <f>#REF!</f>
        <v>#REF!</v>
      </c>
    </row>
    <row r="182" spans="2:5" ht="15" customHeight="1">
      <c r="B182" s="150"/>
      <c r="C182" s="143" t="s">
        <v>35</v>
      </c>
      <c r="D182" s="143"/>
      <c r="E182" s="12" t="e">
        <f>#REF!</f>
        <v>#REF!</v>
      </c>
    </row>
    <row r="183" spans="2:5" ht="15" customHeight="1">
      <c r="B183" s="150"/>
      <c r="C183" s="143" t="s">
        <v>37</v>
      </c>
      <c r="D183" s="143"/>
      <c r="E183" s="12" t="e">
        <f>#REF!</f>
        <v>#REF!</v>
      </c>
    </row>
    <row r="184" spans="2:5" ht="15" customHeight="1">
      <c r="B184" s="150"/>
      <c r="C184" s="143" t="s">
        <v>39</v>
      </c>
      <c r="D184" s="143"/>
      <c r="E184" s="12" t="e">
        <f>#REF!</f>
        <v>#REF!</v>
      </c>
    </row>
    <row r="185" spans="2:5" ht="15" customHeight="1">
      <c r="B185" s="150"/>
      <c r="C185" s="143" t="s">
        <v>40</v>
      </c>
      <c r="D185" s="143"/>
      <c r="E185" s="12" t="e">
        <f>#REF!</f>
        <v>#REF!</v>
      </c>
    </row>
    <row r="186" spans="2:5" ht="15" customHeight="1">
      <c r="B186" s="150"/>
      <c r="C186" s="143" t="s">
        <v>42</v>
      </c>
      <c r="D186" s="143"/>
      <c r="E186" s="12" t="e">
        <f>#REF!</f>
        <v>#REF!</v>
      </c>
    </row>
    <row r="187" spans="2:5" ht="15" customHeight="1">
      <c r="B187" s="150"/>
      <c r="C187" s="145" t="s">
        <v>5</v>
      </c>
      <c r="D187" s="145"/>
      <c r="E187" s="11" t="e">
        <f>#REF!</f>
        <v>#REF!</v>
      </c>
    </row>
    <row r="188" spans="2:5">
      <c r="B188" s="150"/>
      <c r="C188" s="145" t="s">
        <v>7</v>
      </c>
      <c r="D188" s="145"/>
      <c r="E188" s="11" t="e">
        <f>#REF!</f>
        <v>#REF!</v>
      </c>
    </row>
    <row r="189" spans="2:5">
      <c r="B189" s="150"/>
      <c r="C189" s="143" t="s">
        <v>9</v>
      </c>
      <c r="D189" s="143"/>
      <c r="E189" s="12" t="e">
        <f>#REF!</f>
        <v>#REF!</v>
      </c>
    </row>
    <row r="190" spans="2:5">
      <c r="B190" s="150"/>
      <c r="C190" s="143" t="s">
        <v>11</v>
      </c>
      <c r="D190" s="143"/>
      <c r="E190" s="12" t="e">
        <f>#REF!</f>
        <v>#REF!</v>
      </c>
    </row>
    <row r="191" spans="2:5" ht="15" customHeight="1">
      <c r="B191" s="150"/>
      <c r="C191" s="143" t="s">
        <v>13</v>
      </c>
      <c r="D191" s="143"/>
      <c r="E191" s="12" t="e">
        <f>#REF!</f>
        <v>#REF!</v>
      </c>
    </row>
    <row r="192" spans="2:5">
      <c r="B192" s="150"/>
      <c r="C192" s="143" t="s">
        <v>15</v>
      </c>
      <c r="D192" s="143"/>
      <c r="E192" s="12" t="e">
        <f>#REF!</f>
        <v>#REF!</v>
      </c>
    </row>
    <row r="193" spans="2:5" ht="15" customHeight="1">
      <c r="B193" s="150"/>
      <c r="C193" s="143" t="s">
        <v>17</v>
      </c>
      <c r="D193" s="143"/>
      <c r="E193" s="12" t="e">
        <f>#REF!</f>
        <v>#REF!</v>
      </c>
    </row>
    <row r="194" spans="2:5" ht="15" customHeight="1">
      <c r="B194" s="150"/>
      <c r="C194" s="143" t="s">
        <v>19</v>
      </c>
      <c r="D194" s="143"/>
      <c r="E194" s="12" t="e">
        <f>#REF!</f>
        <v>#REF!</v>
      </c>
    </row>
    <row r="195" spans="2:5" ht="15" customHeight="1">
      <c r="B195" s="150"/>
      <c r="C195" s="143" t="s">
        <v>21</v>
      </c>
      <c r="D195" s="143"/>
      <c r="E195" s="12" t="e">
        <f>#REF!</f>
        <v>#REF!</v>
      </c>
    </row>
    <row r="196" spans="2:5" ht="15" customHeight="1">
      <c r="B196" s="150"/>
      <c r="C196" s="143" t="s">
        <v>22</v>
      </c>
      <c r="D196" s="143"/>
      <c r="E196" s="12" t="e">
        <f>#REF!</f>
        <v>#REF!</v>
      </c>
    </row>
    <row r="197" spans="2:5" ht="15" customHeight="1">
      <c r="B197" s="150"/>
      <c r="C197" s="152" t="s">
        <v>26</v>
      </c>
      <c r="D197" s="152"/>
      <c r="E197" s="11" t="e">
        <f>#REF!</f>
        <v>#REF!</v>
      </c>
    </row>
    <row r="198" spans="2:5" ht="15" customHeight="1">
      <c r="B198" s="150"/>
      <c r="C198" s="143" t="s">
        <v>28</v>
      </c>
      <c r="D198" s="143"/>
      <c r="E198" s="12" t="e">
        <f>#REF!</f>
        <v>#REF!</v>
      </c>
    </row>
    <row r="199" spans="2:5" ht="15" customHeight="1">
      <c r="B199" s="150"/>
      <c r="C199" s="143" t="s">
        <v>30</v>
      </c>
      <c r="D199" s="143"/>
      <c r="E199" s="12" t="e">
        <f>#REF!</f>
        <v>#REF!</v>
      </c>
    </row>
    <row r="200" spans="2:5" ht="15" customHeight="1">
      <c r="B200" s="150"/>
      <c r="C200" s="143" t="s">
        <v>32</v>
      </c>
      <c r="D200" s="143"/>
      <c r="E200" s="12" t="e">
        <f>#REF!</f>
        <v>#REF!</v>
      </c>
    </row>
    <row r="201" spans="2:5">
      <c r="B201" s="150"/>
      <c r="C201" s="143" t="s">
        <v>34</v>
      </c>
      <c r="D201" s="143"/>
      <c r="E201" s="12" t="e">
        <f>#REF!</f>
        <v>#REF!</v>
      </c>
    </row>
    <row r="202" spans="2:5" ht="15" customHeight="1">
      <c r="B202" s="150"/>
      <c r="C202" s="143" t="s">
        <v>36</v>
      </c>
      <c r="D202" s="143"/>
      <c r="E202" s="12" t="e">
        <f>#REF!</f>
        <v>#REF!</v>
      </c>
    </row>
    <row r="203" spans="2:5">
      <c r="B203" s="150"/>
      <c r="C203" s="143" t="s">
        <v>38</v>
      </c>
      <c r="D203" s="143"/>
      <c r="E203" s="12" t="e">
        <f>#REF!</f>
        <v>#REF!</v>
      </c>
    </row>
    <row r="204" spans="2:5" ht="15" customHeight="1">
      <c r="B204" s="150"/>
      <c r="C204" s="145" t="s">
        <v>45</v>
      </c>
      <c r="D204" s="145"/>
      <c r="E204" s="11" t="e">
        <f>#REF!</f>
        <v>#REF!</v>
      </c>
    </row>
    <row r="205" spans="2:5" ht="15" customHeight="1">
      <c r="B205" s="150"/>
      <c r="C205" s="145" t="s">
        <v>47</v>
      </c>
      <c r="D205" s="145"/>
      <c r="E205" s="11" t="e">
        <f>#REF!</f>
        <v>#REF!</v>
      </c>
    </row>
    <row r="206" spans="2:5" ht="15" customHeight="1">
      <c r="B206" s="150"/>
      <c r="C206" s="143" t="s">
        <v>48</v>
      </c>
      <c r="D206" s="143"/>
      <c r="E206" s="12" t="e">
        <f>#REF!</f>
        <v>#REF!</v>
      </c>
    </row>
    <row r="207" spans="2:5" ht="15" customHeight="1">
      <c r="B207" s="150"/>
      <c r="C207" s="143" t="s">
        <v>49</v>
      </c>
      <c r="D207" s="143"/>
      <c r="E207" s="12" t="e">
        <f>#REF!</f>
        <v>#REF!</v>
      </c>
    </row>
    <row r="208" spans="2:5" ht="15" customHeight="1">
      <c r="B208" s="150"/>
      <c r="C208" s="143" t="s">
        <v>50</v>
      </c>
      <c r="D208" s="143"/>
      <c r="E208" s="12" t="e">
        <f>#REF!</f>
        <v>#REF!</v>
      </c>
    </row>
    <row r="209" spans="2:5" ht="15" customHeight="1">
      <c r="B209" s="150"/>
      <c r="C209" s="145" t="s">
        <v>51</v>
      </c>
      <c r="D209" s="145"/>
      <c r="E209" s="11" t="e">
        <f>#REF!</f>
        <v>#REF!</v>
      </c>
    </row>
    <row r="210" spans="2:5">
      <c r="B210" s="150"/>
      <c r="C210" s="143" t="s">
        <v>52</v>
      </c>
      <c r="D210" s="143"/>
      <c r="E210" s="12" t="e">
        <f>#REF!</f>
        <v>#REF!</v>
      </c>
    </row>
    <row r="211" spans="2:5" ht="15" customHeight="1">
      <c r="B211" s="150"/>
      <c r="C211" s="143" t="s">
        <v>53</v>
      </c>
      <c r="D211" s="143"/>
      <c r="E211" s="12" t="e">
        <f>#REF!</f>
        <v>#REF!</v>
      </c>
    </row>
    <row r="212" spans="2:5">
      <c r="B212" s="150"/>
      <c r="C212" s="143" t="s">
        <v>54</v>
      </c>
      <c r="D212" s="143"/>
      <c r="E212" s="12" t="e">
        <f>#REF!</f>
        <v>#REF!</v>
      </c>
    </row>
    <row r="213" spans="2:5" ht="15" customHeight="1">
      <c r="B213" s="150"/>
      <c r="C213" s="143" t="s">
        <v>55</v>
      </c>
      <c r="D213" s="143"/>
      <c r="E213" s="12" t="e">
        <f>#REF!</f>
        <v>#REF!</v>
      </c>
    </row>
    <row r="214" spans="2:5">
      <c r="B214" s="150"/>
      <c r="C214" s="143" t="s">
        <v>56</v>
      </c>
      <c r="D214" s="143"/>
      <c r="E214" s="12" t="e">
        <f>#REF!</f>
        <v>#REF!</v>
      </c>
    </row>
    <row r="215" spans="2:5">
      <c r="B215" s="150"/>
      <c r="C215" s="145" t="s">
        <v>57</v>
      </c>
      <c r="D215" s="145"/>
      <c r="E215" s="11" t="e">
        <f>#REF!</f>
        <v>#REF!</v>
      </c>
    </row>
    <row r="216" spans="2:5">
      <c r="B216" s="150"/>
      <c r="C216" s="143" t="s">
        <v>58</v>
      </c>
      <c r="D216" s="143"/>
      <c r="E216" s="12" t="e">
        <f>#REF!</f>
        <v>#REF!</v>
      </c>
    </row>
    <row r="217" spans="2:5" ht="15.75" thickBot="1">
      <c r="B217" s="151"/>
      <c r="C217" s="143" t="s">
        <v>59</v>
      </c>
      <c r="D217" s="143"/>
      <c r="E217" s="12" t="e">
        <f>#REF!</f>
        <v>#REF!</v>
      </c>
    </row>
    <row r="218" spans="2:5">
      <c r="C218" s="146" t="s">
        <v>72</v>
      </c>
      <c r="D218" s="5" t="s">
        <v>62</v>
      </c>
      <c r="E218" s="15" t="e">
        <f>#REF!</f>
        <v>#REF!</v>
      </c>
    </row>
    <row r="219" spans="2:5">
      <c r="C219" s="142"/>
      <c r="D219" s="5" t="s">
        <v>63</v>
      </c>
      <c r="E219" s="15" t="e">
        <f>#REF!</f>
        <v>#REF!</v>
      </c>
    </row>
    <row r="220" spans="2:5">
      <c r="C220" s="142" t="s">
        <v>71</v>
      </c>
      <c r="D220" s="5" t="s">
        <v>62</v>
      </c>
      <c r="E220" s="15" t="e">
        <f>#REF!</f>
        <v>#REF!</v>
      </c>
    </row>
    <row r="221" spans="2:5">
      <c r="C221" s="14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93"/>
  <sheetViews>
    <sheetView showGridLines="0" tabSelected="1" view="pageBreakPreview" topLeftCell="A46" zoomScale="60" zoomScaleNormal="85" workbookViewId="0">
      <selection activeCell="H64" sqref="H64"/>
    </sheetView>
  </sheetViews>
  <sheetFormatPr baseColWidth="10" defaultRowHeight="12.75"/>
  <cols>
    <col min="1" max="1" width="11.42578125" style="23"/>
    <col min="2" max="2" width="70.28515625" style="23" customWidth="1"/>
    <col min="3" max="6" width="26.7109375" style="23" customWidth="1"/>
    <col min="7" max="7" width="14.85546875" style="23" bestFit="1" customWidth="1"/>
    <col min="8" max="16384" width="11.42578125" style="23"/>
  </cols>
  <sheetData>
    <row r="2" spans="1:12" ht="4.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</row>
    <row r="3" spans="1:12" ht="15" customHeight="1">
      <c r="A3" s="177" t="s">
        <v>173</v>
      </c>
      <c r="B3" s="177"/>
      <c r="C3" s="177"/>
      <c r="D3" s="177"/>
      <c r="E3" s="177"/>
      <c r="F3" s="177"/>
      <c r="G3" s="177"/>
      <c r="H3" s="177"/>
      <c r="I3" s="186"/>
      <c r="J3" s="186"/>
      <c r="K3" s="186"/>
      <c r="L3" s="186"/>
    </row>
    <row r="4" spans="1:12" ht="24" customHeight="1">
      <c r="A4" s="177" t="s">
        <v>177</v>
      </c>
      <c r="B4" s="177"/>
      <c r="C4" s="177"/>
      <c r="D4" s="177"/>
      <c r="E4" s="177"/>
      <c r="F4" s="177"/>
      <c r="G4" s="177"/>
      <c r="H4" s="177"/>
      <c r="I4" s="186"/>
      <c r="J4" s="186"/>
      <c r="K4" s="186"/>
      <c r="L4" s="186"/>
    </row>
    <row r="6" spans="1:12">
      <c r="B6" s="24" t="s">
        <v>2</v>
      </c>
      <c r="C6" s="35" t="s">
        <v>179</v>
      </c>
      <c r="D6" s="36"/>
      <c r="E6" s="28"/>
      <c r="F6" s="29"/>
      <c r="G6" s="28"/>
    </row>
    <row r="8" spans="1:12" ht="15">
      <c r="A8" s="178" t="s">
        <v>168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</row>
    <row r="9" spans="1:12">
      <c r="B9" s="37"/>
      <c r="C9" s="31"/>
      <c r="D9" s="25"/>
      <c r="E9" s="26"/>
      <c r="F9" s="30"/>
    </row>
    <row r="10" spans="1:12">
      <c r="B10" s="18" t="s">
        <v>158</v>
      </c>
      <c r="C10" s="38"/>
      <c r="D10" s="34"/>
      <c r="E10" s="34"/>
      <c r="F10" s="34"/>
    </row>
    <row r="11" spans="1:12">
      <c r="B11" s="39"/>
      <c r="C11" s="33"/>
      <c r="D11" s="34"/>
      <c r="E11" s="34"/>
      <c r="F11" s="34"/>
    </row>
    <row r="12" spans="1:12">
      <c r="B12" s="19" t="s">
        <v>130</v>
      </c>
      <c r="C12" s="33"/>
      <c r="D12" s="34"/>
      <c r="E12" s="34"/>
      <c r="F12" s="34"/>
    </row>
    <row r="13" spans="1:12">
      <c r="C13" s="33"/>
    </row>
    <row r="14" spans="1:12">
      <c r="B14" s="40" t="s">
        <v>174</v>
      </c>
      <c r="C14" s="26"/>
      <c r="D14" s="26"/>
      <c r="E14" s="26"/>
    </row>
    <row r="15" spans="1:12">
      <c r="B15" s="41"/>
      <c r="C15" s="26"/>
      <c r="D15" s="26"/>
      <c r="E15" s="26"/>
    </row>
    <row r="16" spans="1:12" ht="20.25" customHeight="1">
      <c r="B16" s="42" t="s">
        <v>132</v>
      </c>
      <c r="C16" s="43" t="s">
        <v>76</v>
      </c>
      <c r="D16" s="43" t="s">
        <v>133</v>
      </c>
      <c r="E16" s="43" t="s">
        <v>134</v>
      </c>
    </row>
    <row r="17" spans="2:6">
      <c r="B17" s="46" t="s">
        <v>180</v>
      </c>
      <c r="C17" s="104">
        <v>25555580.449999999</v>
      </c>
      <c r="D17" s="45">
        <v>0</v>
      </c>
      <c r="E17" s="45">
        <v>0</v>
      </c>
    </row>
    <row r="18" spans="2:6">
      <c r="B18" s="46" t="s">
        <v>181</v>
      </c>
      <c r="C18" s="104">
        <v>298152.18</v>
      </c>
      <c r="D18" s="47">
        <v>0</v>
      </c>
      <c r="E18" s="47">
        <v>0</v>
      </c>
    </row>
    <row r="19" spans="2:6">
      <c r="B19" s="16"/>
      <c r="C19" s="105"/>
      <c r="D19" s="48">
        <v>0</v>
      </c>
      <c r="E19" s="48">
        <v>0</v>
      </c>
    </row>
    <row r="20" spans="2:6">
      <c r="B20" s="41"/>
      <c r="C20" s="106">
        <f>SUM(C17:C19)</f>
        <v>25853732.629999999</v>
      </c>
      <c r="D20" s="43"/>
      <c r="E20" s="43">
        <f>SUM(E17:E19)</f>
        <v>0</v>
      </c>
    </row>
    <row r="21" spans="2:6">
      <c r="B21" s="41"/>
      <c r="C21" s="26"/>
      <c r="D21" s="26"/>
      <c r="E21" s="26"/>
    </row>
    <row r="22" spans="2:6">
      <c r="B22" s="40" t="s">
        <v>135</v>
      </c>
      <c r="C22" s="49"/>
      <c r="D22" s="26"/>
      <c r="E22" s="26"/>
    </row>
    <row r="24" spans="2:6" ht="18.75" customHeight="1">
      <c r="B24" s="42" t="s">
        <v>136</v>
      </c>
      <c r="C24" s="43" t="s">
        <v>76</v>
      </c>
      <c r="D24" s="43" t="s">
        <v>184</v>
      </c>
      <c r="E24" s="43" t="s">
        <v>185</v>
      </c>
    </row>
    <row r="25" spans="2:6">
      <c r="B25" s="44" t="s">
        <v>182</v>
      </c>
      <c r="C25" s="107"/>
      <c r="D25" s="107">
        <v>0</v>
      </c>
      <c r="E25" s="107">
        <v>0</v>
      </c>
      <c r="F25" s="100"/>
    </row>
    <row r="26" spans="2:6">
      <c r="B26" s="46" t="s">
        <v>183</v>
      </c>
      <c r="C26" s="108">
        <v>4180000</v>
      </c>
      <c r="D26" s="108">
        <v>0</v>
      </c>
      <c r="E26" s="108">
        <v>820000</v>
      </c>
      <c r="F26" s="100"/>
    </row>
    <row r="27" spans="2:6" ht="14.25" customHeight="1">
      <c r="B27" s="16"/>
      <c r="C27" s="109"/>
      <c r="D27" s="109"/>
      <c r="E27" s="109"/>
      <c r="F27" s="100"/>
    </row>
    <row r="28" spans="2:6" ht="14.25" customHeight="1">
      <c r="C28" s="106">
        <f>SUM(C25:C27)</f>
        <v>4180000</v>
      </c>
      <c r="D28" s="106">
        <f>SUM(D25:D27)</f>
        <v>0</v>
      </c>
      <c r="E28" s="106">
        <f>SUM(E25:E27)</f>
        <v>820000</v>
      </c>
      <c r="F28" s="100"/>
    </row>
    <row r="29" spans="2:6" ht="14.25" customHeight="1">
      <c r="C29" s="110"/>
      <c r="D29" s="110"/>
      <c r="E29" s="110"/>
      <c r="F29" s="100"/>
    </row>
    <row r="30" spans="2:6" ht="23.25" customHeight="1">
      <c r="B30" s="42" t="s">
        <v>171</v>
      </c>
      <c r="C30" s="106" t="s">
        <v>76</v>
      </c>
      <c r="D30" s="106" t="s">
        <v>149</v>
      </c>
      <c r="E30" s="106" t="s">
        <v>150</v>
      </c>
      <c r="F30" s="106" t="s">
        <v>151</v>
      </c>
    </row>
    <row r="31" spans="2:6" ht="14.25" customHeight="1">
      <c r="B31" s="46" t="s">
        <v>186</v>
      </c>
      <c r="C31" s="108">
        <v>18767.84</v>
      </c>
      <c r="D31" s="108">
        <v>18767.84</v>
      </c>
      <c r="E31" s="111"/>
      <c r="F31" s="111"/>
    </row>
    <row r="32" spans="2:6" ht="14.25" customHeight="1">
      <c r="B32" s="46" t="s">
        <v>187</v>
      </c>
      <c r="C32" s="108">
        <v>1159.24</v>
      </c>
      <c r="D32" s="108">
        <v>1159.24</v>
      </c>
      <c r="E32" s="111"/>
      <c r="F32" s="111"/>
    </row>
    <row r="33" spans="2:6" ht="14.25" customHeight="1">
      <c r="B33" s="46" t="s">
        <v>188</v>
      </c>
      <c r="C33" s="108">
        <v>409.6</v>
      </c>
      <c r="D33" s="108">
        <v>409.6</v>
      </c>
      <c r="E33" s="111"/>
      <c r="F33" s="111"/>
    </row>
    <row r="34" spans="2:6" ht="14.25" customHeight="1">
      <c r="B34" s="46" t="s">
        <v>189</v>
      </c>
      <c r="C34" s="108">
        <v>-215.55</v>
      </c>
      <c r="D34" s="108">
        <v>-215.55</v>
      </c>
      <c r="E34" s="111"/>
      <c r="F34" s="111"/>
    </row>
    <row r="35" spans="2:6" ht="14.25" customHeight="1">
      <c r="B35" s="46" t="s">
        <v>190</v>
      </c>
      <c r="C35" s="108">
        <v>169870.06</v>
      </c>
      <c r="D35" s="108">
        <v>169870.06</v>
      </c>
      <c r="E35" s="111"/>
      <c r="F35" s="111"/>
    </row>
    <row r="36" spans="2:6" ht="14.25" customHeight="1">
      <c r="B36" s="16"/>
      <c r="C36" s="109"/>
      <c r="D36" s="109"/>
      <c r="E36" s="109"/>
      <c r="F36" s="109"/>
    </row>
    <row r="37" spans="2:6" ht="14.25" customHeight="1">
      <c r="C37" s="106">
        <f>SUM(C30:C36)</f>
        <v>189991.19</v>
      </c>
      <c r="D37" s="106">
        <f t="shared" ref="D37" si="0">SUM(D30:D36)</f>
        <v>189991.19</v>
      </c>
      <c r="E37" s="106">
        <f t="shared" ref="E37:F37" si="1">SUM(E30:E36)</f>
        <v>0</v>
      </c>
      <c r="F37" s="106">
        <f t="shared" si="1"/>
        <v>0</v>
      </c>
    </row>
    <row r="38" spans="2:6" ht="14.25" customHeight="1"/>
    <row r="39" spans="2:6" ht="14.25" customHeight="1">
      <c r="B39" s="40" t="s">
        <v>191</v>
      </c>
    </row>
    <row r="40" spans="2:6" ht="14.25" customHeight="1">
      <c r="B40" s="52"/>
    </row>
    <row r="41" spans="2:6" ht="14.25" customHeight="1">
      <c r="B41" s="42" t="s">
        <v>192</v>
      </c>
      <c r="C41" s="43" t="s">
        <v>76</v>
      </c>
      <c r="D41" s="43" t="s">
        <v>138</v>
      </c>
    </row>
    <row r="42" spans="2:6" ht="14.25" customHeight="1">
      <c r="B42" s="112" t="s">
        <v>178</v>
      </c>
      <c r="C42" s="45"/>
      <c r="D42" s="45">
        <v>0</v>
      </c>
    </row>
    <row r="43" spans="2:6" ht="14.25" customHeight="1">
      <c r="B43" s="16"/>
      <c r="C43" s="48"/>
      <c r="D43" s="48">
        <v>0</v>
      </c>
    </row>
    <row r="44" spans="2:6" ht="14.25" customHeight="1">
      <c r="B44" s="53"/>
      <c r="C44" s="43">
        <f>SUM(C41:C43)</f>
        <v>0</v>
      </c>
      <c r="D44" s="43"/>
    </row>
    <row r="45" spans="2:6" ht="14.25" customHeight="1"/>
    <row r="46" spans="2:6" ht="14.25" customHeight="1">
      <c r="B46" s="40" t="s">
        <v>139</v>
      </c>
    </row>
    <row r="47" spans="2:6" ht="14.25" customHeight="1">
      <c r="B47" s="52"/>
    </row>
    <row r="48" spans="2:6" ht="24" customHeight="1">
      <c r="B48" s="42" t="s">
        <v>137</v>
      </c>
      <c r="C48" s="43" t="s">
        <v>76</v>
      </c>
      <c r="D48" s="43" t="s">
        <v>138</v>
      </c>
    </row>
    <row r="49" spans="2:7" ht="14.25" customHeight="1">
      <c r="B49" s="112" t="s">
        <v>178</v>
      </c>
      <c r="C49" s="45"/>
      <c r="D49" s="45">
        <v>0</v>
      </c>
    </row>
    <row r="50" spans="2:7" ht="14.25" customHeight="1">
      <c r="B50" s="16"/>
      <c r="C50" s="48"/>
      <c r="D50" s="48">
        <v>0</v>
      </c>
    </row>
    <row r="51" spans="2:7" ht="14.25" customHeight="1">
      <c r="B51" s="53"/>
      <c r="C51" s="43">
        <f>SUM(C48:C50)</f>
        <v>0</v>
      </c>
      <c r="D51" s="43"/>
    </row>
    <row r="52" spans="2:7" ht="14.25" customHeight="1"/>
    <row r="53" spans="2:7" ht="14.25" customHeight="1">
      <c r="B53" s="40" t="s">
        <v>140</v>
      </c>
    </row>
    <row r="54" spans="2:7" ht="14.25" customHeight="1">
      <c r="B54" s="52"/>
    </row>
    <row r="55" spans="2:7" ht="27.75" customHeight="1">
      <c r="B55" s="42" t="s">
        <v>143</v>
      </c>
      <c r="C55" s="43" t="s">
        <v>76</v>
      </c>
      <c r="D55" s="43" t="s">
        <v>133</v>
      </c>
      <c r="E55" s="43" t="s">
        <v>84</v>
      </c>
      <c r="F55" s="55" t="s">
        <v>141</v>
      </c>
      <c r="G55" s="43" t="s">
        <v>142</v>
      </c>
    </row>
    <row r="56" spans="2:7" ht="14.25" customHeight="1">
      <c r="B56" s="112" t="s">
        <v>178</v>
      </c>
      <c r="C56" s="54"/>
      <c r="D56" s="54">
        <v>0</v>
      </c>
      <c r="E56" s="54">
        <v>0</v>
      </c>
      <c r="F56" s="54">
        <v>0</v>
      </c>
      <c r="G56" s="57">
        <v>0</v>
      </c>
    </row>
    <row r="57" spans="2:7" ht="14.25" customHeight="1">
      <c r="B57" s="58"/>
      <c r="C57" s="59"/>
      <c r="D57" s="59">
        <v>0</v>
      </c>
      <c r="E57" s="59">
        <v>0</v>
      </c>
      <c r="F57" s="59">
        <v>0</v>
      </c>
      <c r="G57" s="60">
        <v>0</v>
      </c>
    </row>
    <row r="58" spans="2:7" ht="15" customHeight="1">
      <c r="B58" s="53"/>
      <c r="C58" s="43">
        <f>SUM(C55:C57)</f>
        <v>0</v>
      </c>
      <c r="D58" s="61">
        <v>0</v>
      </c>
      <c r="E58" s="62">
        <v>0</v>
      </c>
      <c r="F58" s="62">
        <v>0</v>
      </c>
      <c r="G58" s="63">
        <v>0</v>
      </c>
    </row>
    <row r="59" spans="2:7">
      <c r="B59" s="53"/>
      <c r="C59" s="64"/>
      <c r="D59" s="64"/>
      <c r="E59" s="64"/>
      <c r="F59" s="64"/>
      <c r="G59" s="64"/>
    </row>
    <row r="60" spans="2:7" ht="26.25" customHeight="1">
      <c r="B60" s="42" t="s">
        <v>175</v>
      </c>
      <c r="C60" s="43" t="s">
        <v>76</v>
      </c>
      <c r="D60" s="43" t="s">
        <v>133</v>
      </c>
      <c r="E60" s="43" t="s">
        <v>144</v>
      </c>
      <c r="F60" s="64"/>
      <c r="G60" s="64"/>
    </row>
    <row r="61" spans="2:7">
      <c r="B61" s="112" t="s">
        <v>178</v>
      </c>
      <c r="C61" s="57"/>
      <c r="D61" s="47">
        <v>0</v>
      </c>
      <c r="E61" s="47">
        <v>0</v>
      </c>
      <c r="F61" s="64"/>
      <c r="G61" s="64"/>
    </row>
    <row r="62" spans="2:7">
      <c r="B62" s="16"/>
      <c r="C62" s="57"/>
      <c r="D62" s="47">
        <v>0</v>
      </c>
      <c r="E62" s="47">
        <v>0</v>
      </c>
      <c r="F62" s="64"/>
      <c r="G62" s="64"/>
    </row>
    <row r="63" spans="2:7" ht="16.5" customHeight="1">
      <c r="B63" s="53"/>
      <c r="C63" s="43">
        <f>SUM(C61:C62)</f>
        <v>0</v>
      </c>
      <c r="D63" s="182"/>
      <c r="E63" s="183"/>
      <c r="F63" s="64"/>
      <c r="G63" s="64"/>
    </row>
    <row r="64" spans="2:7">
      <c r="B64" s="52"/>
    </row>
    <row r="65" spans="2:6">
      <c r="B65" s="40" t="s">
        <v>131</v>
      </c>
    </row>
    <row r="66" spans="2:6">
      <c r="B66" s="52"/>
    </row>
    <row r="67" spans="2:6" ht="24" customHeight="1">
      <c r="B67" s="42" t="s">
        <v>77</v>
      </c>
      <c r="C67" s="43" t="s">
        <v>78</v>
      </c>
      <c r="D67" s="43" t="s">
        <v>79</v>
      </c>
      <c r="E67" s="43" t="s">
        <v>80</v>
      </c>
      <c r="F67" s="43" t="s">
        <v>81</v>
      </c>
    </row>
    <row r="68" spans="2:6">
      <c r="B68" s="46" t="s">
        <v>193</v>
      </c>
      <c r="C68" s="50">
        <v>111912833.81</v>
      </c>
      <c r="D68" s="50">
        <v>111912833.81</v>
      </c>
      <c r="E68" s="50">
        <v>0</v>
      </c>
      <c r="F68" s="113" t="s">
        <v>194</v>
      </c>
    </row>
    <row r="69" spans="2:6">
      <c r="B69" s="46" t="s">
        <v>195</v>
      </c>
      <c r="C69" s="50">
        <v>4486772.1399999997</v>
      </c>
      <c r="D69" s="50">
        <v>4486772.1399999997</v>
      </c>
      <c r="E69" s="50">
        <v>0</v>
      </c>
      <c r="F69" s="113" t="s">
        <v>194</v>
      </c>
    </row>
    <row r="70" spans="2:6">
      <c r="B70" s="46" t="s">
        <v>196</v>
      </c>
      <c r="C70" s="50">
        <v>1052195.82</v>
      </c>
      <c r="D70" s="50">
        <v>1052195.82</v>
      </c>
      <c r="E70" s="50">
        <v>0</v>
      </c>
      <c r="F70" s="113" t="s">
        <v>194</v>
      </c>
    </row>
    <row r="71" spans="2:6">
      <c r="B71" s="46" t="s">
        <v>197</v>
      </c>
      <c r="C71" s="50">
        <v>13145</v>
      </c>
      <c r="D71" s="50">
        <v>13145</v>
      </c>
      <c r="E71" s="50">
        <v>0</v>
      </c>
      <c r="F71" s="113" t="s">
        <v>194</v>
      </c>
    </row>
    <row r="72" spans="2:6">
      <c r="B72" s="46" t="s">
        <v>198</v>
      </c>
      <c r="C72" s="50">
        <v>15558010.65</v>
      </c>
      <c r="D72" s="50">
        <v>17047450.649999999</v>
      </c>
      <c r="E72" s="50">
        <v>1489440</v>
      </c>
      <c r="F72" s="113" t="s">
        <v>194</v>
      </c>
    </row>
    <row r="73" spans="2:6">
      <c r="B73" s="46" t="s">
        <v>199</v>
      </c>
      <c r="C73" s="50">
        <v>4962882.29</v>
      </c>
      <c r="D73" s="50">
        <v>4962882.29</v>
      </c>
      <c r="E73" s="50">
        <v>0</v>
      </c>
      <c r="F73" s="113" t="s">
        <v>194</v>
      </c>
    </row>
    <row r="74" spans="2:6">
      <c r="B74" s="46" t="s">
        <v>200</v>
      </c>
      <c r="C74" s="50">
        <v>507047.25</v>
      </c>
      <c r="D74" s="50">
        <v>507047.25</v>
      </c>
      <c r="E74" s="50">
        <v>0</v>
      </c>
      <c r="F74" s="113" t="s">
        <v>194</v>
      </c>
    </row>
    <row r="75" spans="2:6">
      <c r="B75" s="46" t="s">
        <v>201</v>
      </c>
      <c r="C75" s="50">
        <v>228595.16</v>
      </c>
      <c r="D75" s="50">
        <v>228595.16</v>
      </c>
      <c r="E75" s="50">
        <v>0</v>
      </c>
      <c r="F75" s="113" t="s">
        <v>194</v>
      </c>
    </row>
    <row r="76" spans="2:6">
      <c r="B76" s="46" t="s">
        <v>202</v>
      </c>
      <c r="C76" s="50">
        <v>104664</v>
      </c>
      <c r="D76" s="50">
        <v>104664</v>
      </c>
      <c r="E76" s="50">
        <v>0</v>
      </c>
      <c r="F76" s="113" t="s">
        <v>194</v>
      </c>
    </row>
    <row r="77" spans="2:6">
      <c r="B77" s="46" t="s">
        <v>203</v>
      </c>
      <c r="C77" s="50">
        <v>13299.3</v>
      </c>
      <c r="D77" s="50">
        <v>13299.3</v>
      </c>
      <c r="E77" s="50">
        <v>0</v>
      </c>
      <c r="F77" s="113" t="s">
        <v>194</v>
      </c>
    </row>
    <row r="78" spans="2:6">
      <c r="B78" s="46" t="s">
        <v>204</v>
      </c>
      <c r="C78" s="50">
        <v>72500</v>
      </c>
      <c r="D78" s="50">
        <v>72500</v>
      </c>
      <c r="E78" s="50">
        <v>0</v>
      </c>
      <c r="F78" s="113" t="s">
        <v>194</v>
      </c>
    </row>
    <row r="79" spans="2:6">
      <c r="B79" s="46" t="s">
        <v>205</v>
      </c>
      <c r="C79" s="50">
        <v>5036482.51</v>
      </c>
      <c r="D79" s="50">
        <v>5036482.51</v>
      </c>
      <c r="E79" s="50">
        <v>0</v>
      </c>
      <c r="F79" s="113" t="s">
        <v>194</v>
      </c>
    </row>
    <row r="80" spans="2:6">
      <c r="B80" s="46" t="s">
        <v>206</v>
      </c>
      <c r="C80" s="50">
        <v>548289.43999999994</v>
      </c>
      <c r="D80" s="50">
        <v>548289.43999999994</v>
      </c>
      <c r="E80" s="50">
        <v>0</v>
      </c>
      <c r="F80" s="113" t="s">
        <v>194</v>
      </c>
    </row>
    <row r="81" spans="2:6">
      <c r="B81" s="46" t="s">
        <v>207</v>
      </c>
      <c r="C81" s="50">
        <v>20880</v>
      </c>
      <c r="D81" s="50">
        <v>20880</v>
      </c>
      <c r="E81" s="50">
        <v>0</v>
      </c>
      <c r="F81" s="113" t="s">
        <v>194</v>
      </c>
    </row>
    <row r="82" spans="2:6">
      <c r="B82" s="46" t="s">
        <v>208</v>
      </c>
      <c r="C82" s="50">
        <v>3502068.58</v>
      </c>
      <c r="D82" s="50">
        <v>3502068.58</v>
      </c>
      <c r="E82" s="50">
        <v>0</v>
      </c>
      <c r="F82" s="113" t="s">
        <v>194</v>
      </c>
    </row>
    <row r="83" spans="2:6">
      <c r="B83" s="46" t="s">
        <v>209</v>
      </c>
      <c r="C83" s="50">
        <v>2828742</v>
      </c>
      <c r="D83" s="50">
        <v>2828742</v>
      </c>
      <c r="E83" s="50">
        <v>0</v>
      </c>
      <c r="F83" s="113" t="s">
        <v>194</v>
      </c>
    </row>
    <row r="84" spans="2:6">
      <c r="B84" s="46" t="s">
        <v>210</v>
      </c>
      <c r="C84" s="50">
        <v>7363375.6500000004</v>
      </c>
      <c r="D84" s="50">
        <v>7363375.6500000004</v>
      </c>
      <c r="E84" s="50">
        <v>0</v>
      </c>
      <c r="F84" s="113" t="s">
        <v>194</v>
      </c>
    </row>
    <row r="85" spans="2:6">
      <c r="B85" s="46" t="s">
        <v>211</v>
      </c>
      <c r="C85" s="50">
        <v>5940086.2999999998</v>
      </c>
      <c r="D85" s="50">
        <v>5940086.2999999998</v>
      </c>
      <c r="E85" s="50">
        <v>0</v>
      </c>
      <c r="F85" s="113" t="s">
        <v>194</v>
      </c>
    </row>
    <row r="86" spans="2:6">
      <c r="B86" s="46" t="s">
        <v>212</v>
      </c>
      <c r="C86" s="50">
        <v>6900</v>
      </c>
      <c r="D86" s="50">
        <v>31008.81</v>
      </c>
      <c r="E86" s="50">
        <v>24108.81</v>
      </c>
      <c r="F86" s="113" t="s">
        <v>194</v>
      </c>
    </row>
    <row r="87" spans="2:6">
      <c r="B87" s="46" t="s">
        <v>213</v>
      </c>
      <c r="C87" s="50">
        <v>432488.76</v>
      </c>
      <c r="D87" s="50">
        <v>432488.76</v>
      </c>
      <c r="E87" s="50">
        <v>0</v>
      </c>
      <c r="F87" s="113" t="s">
        <v>194</v>
      </c>
    </row>
    <row r="88" spans="2:6">
      <c r="B88" s="46" t="s">
        <v>214</v>
      </c>
      <c r="C88" s="50">
        <v>770435.67</v>
      </c>
      <c r="D88" s="50">
        <v>770435.67</v>
      </c>
      <c r="E88" s="50">
        <v>0</v>
      </c>
      <c r="F88" s="113" t="s">
        <v>194</v>
      </c>
    </row>
    <row r="89" spans="2:6">
      <c r="B89" s="46" t="s">
        <v>215</v>
      </c>
      <c r="C89" s="50">
        <v>1479925</v>
      </c>
      <c r="D89" s="50">
        <v>1479925</v>
      </c>
      <c r="E89" s="50">
        <v>0</v>
      </c>
      <c r="F89" s="113" t="s">
        <v>194</v>
      </c>
    </row>
    <row r="90" spans="2:6">
      <c r="B90" s="46" t="s">
        <v>216</v>
      </c>
      <c r="C90" s="50">
        <v>1600000</v>
      </c>
      <c r="D90" s="50">
        <v>1600000</v>
      </c>
      <c r="E90" s="50">
        <v>0</v>
      </c>
      <c r="F90" s="113" t="s">
        <v>194</v>
      </c>
    </row>
    <row r="91" spans="2:6">
      <c r="B91" s="46" t="s">
        <v>217</v>
      </c>
      <c r="C91" s="50">
        <v>30690</v>
      </c>
      <c r="D91" s="50">
        <v>30690</v>
      </c>
      <c r="E91" s="50">
        <v>0</v>
      </c>
      <c r="F91" s="113" t="s">
        <v>194</v>
      </c>
    </row>
    <row r="92" spans="2:6">
      <c r="B92" s="46" t="s">
        <v>218</v>
      </c>
      <c r="C92" s="50">
        <v>1501615.25</v>
      </c>
      <c r="D92" s="50">
        <v>1501615.25</v>
      </c>
      <c r="E92" s="50">
        <v>0</v>
      </c>
      <c r="F92" s="113" t="s">
        <v>194</v>
      </c>
    </row>
    <row r="93" spans="2:6">
      <c r="B93" s="46" t="s">
        <v>219</v>
      </c>
      <c r="C93" s="50">
        <v>2419760</v>
      </c>
      <c r="D93" s="50">
        <v>2419760</v>
      </c>
      <c r="E93" s="50">
        <v>0</v>
      </c>
      <c r="F93" s="113" t="s">
        <v>194</v>
      </c>
    </row>
    <row r="94" spans="2:6">
      <c r="B94" s="46" t="s">
        <v>220</v>
      </c>
      <c r="C94" s="50">
        <v>-6528248.6399999997</v>
      </c>
      <c r="D94" s="50">
        <v>-6528248.6399999997</v>
      </c>
      <c r="E94" s="50">
        <v>0</v>
      </c>
      <c r="F94" s="113" t="s">
        <v>194</v>
      </c>
    </row>
    <row r="95" spans="2:6">
      <c r="B95" s="46" t="s">
        <v>221</v>
      </c>
      <c r="C95" s="50">
        <v>-1825163.52</v>
      </c>
      <c r="D95" s="50">
        <v>-1825163.52</v>
      </c>
      <c r="E95" s="50">
        <v>0</v>
      </c>
      <c r="F95" s="113" t="s">
        <v>194</v>
      </c>
    </row>
    <row r="96" spans="2:6">
      <c r="B96" s="46" t="s">
        <v>222</v>
      </c>
      <c r="C96" s="50">
        <v>-2347.58</v>
      </c>
      <c r="D96" s="50">
        <v>-2347.58</v>
      </c>
      <c r="E96" s="50">
        <v>0</v>
      </c>
      <c r="F96" s="113" t="s">
        <v>194</v>
      </c>
    </row>
    <row r="97" spans="2:6">
      <c r="B97" s="46" t="s">
        <v>223</v>
      </c>
      <c r="C97" s="50">
        <v>-12365294.529999999</v>
      </c>
      <c r="D97" s="50">
        <v>-12365294.529999999</v>
      </c>
      <c r="E97" s="50">
        <v>0</v>
      </c>
      <c r="F97" s="113" t="s">
        <v>194</v>
      </c>
    </row>
    <row r="98" spans="2:6" ht="18" customHeight="1">
      <c r="B98" s="46" t="s">
        <v>224</v>
      </c>
      <c r="C98" s="50">
        <v>-224145.21</v>
      </c>
      <c r="D98" s="50">
        <v>-224145.21</v>
      </c>
      <c r="E98" s="50">
        <v>0</v>
      </c>
      <c r="F98" s="113" t="s">
        <v>194</v>
      </c>
    </row>
    <row r="99" spans="2:6">
      <c r="B99" s="46" t="s">
        <v>225</v>
      </c>
      <c r="C99" s="50">
        <v>-19082.060000000001</v>
      </c>
      <c r="D99" s="50">
        <v>-19082.060000000001</v>
      </c>
      <c r="E99" s="50">
        <v>0</v>
      </c>
      <c r="F99" s="113" t="s">
        <v>194</v>
      </c>
    </row>
    <row r="100" spans="2:6">
      <c r="B100" s="46" t="s">
        <v>226</v>
      </c>
      <c r="C100" s="50">
        <v>-5319.72</v>
      </c>
      <c r="D100" s="50">
        <v>-5319.72</v>
      </c>
      <c r="E100" s="50">
        <v>0</v>
      </c>
      <c r="F100" s="113" t="s">
        <v>194</v>
      </c>
    </row>
    <row r="101" spans="2:6" ht="21.75" customHeight="1">
      <c r="B101" s="46" t="s">
        <v>227</v>
      </c>
      <c r="C101" s="50">
        <v>-36854.25</v>
      </c>
      <c r="D101" s="50">
        <v>-36854.25</v>
      </c>
      <c r="E101" s="50">
        <v>0</v>
      </c>
      <c r="F101" s="113" t="s">
        <v>194</v>
      </c>
    </row>
    <row r="102" spans="2:6">
      <c r="B102" s="46" t="s">
        <v>228</v>
      </c>
      <c r="C102" s="50">
        <v>-1307633.04</v>
      </c>
      <c r="D102" s="50">
        <v>-1307633.04</v>
      </c>
      <c r="E102" s="50">
        <v>0</v>
      </c>
      <c r="F102" s="113" t="s">
        <v>194</v>
      </c>
    </row>
    <row r="103" spans="2:6">
      <c r="B103" s="46" t="s">
        <v>229</v>
      </c>
      <c r="C103" s="50">
        <v>-20880</v>
      </c>
      <c r="D103" s="50">
        <v>-20880</v>
      </c>
      <c r="E103" s="50">
        <v>0</v>
      </c>
      <c r="F103" s="113" t="s">
        <v>194</v>
      </c>
    </row>
    <row r="104" spans="2:6">
      <c r="B104" s="46" t="s">
        <v>230</v>
      </c>
      <c r="C104" s="50">
        <v>-4092465.64</v>
      </c>
      <c r="D104" s="50">
        <v>-4092465.64</v>
      </c>
      <c r="E104" s="50">
        <v>0</v>
      </c>
      <c r="F104" s="113" t="s">
        <v>194</v>
      </c>
    </row>
    <row r="105" spans="2:6">
      <c r="B105" s="46" t="s">
        <v>231</v>
      </c>
      <c r="C105" s="50">
        <v>-2938614.41</v>
      </c>
      <c r="D105" s="50">
        <v>-2938614.41</v>
      </c>
      <c r="E105" s="50">
        <v>0</v>
      </c>
      <c r="F105" s="113" t="s">
        <v>194</v>
      </c>
    </row>
    <row r="106" spans="2:6">
      <c r="B106" s="46" t="s">
        <v>232</v>
      </c>
      <c r="C106" s="50">
        <v>-57.5</v>
      </c>
      <c r="D106" s="50">
        <v>-57.5</v>
      </c>
      <c r="E106" s="50">
        <v>0</v>
      </c>
      <c r="F106" s="113" t="s">
        <v>194</v>
      </c>
    </row>
    <row r="107" spans="2:6">
      <c r="B107" s="46" t="s">
        <v>233</v>
      </c>
      <c r="C107" s="50">
        <v>-923923.7</v>
      </c>
      <c r="D107" s="50">
        <v>-923923.7</v>
      </c>
      <c r="E107" s="50">
        <v>0</v>
      </c>
      <c r="F107" s="113" t="s">
        <v>194</v>
      </c>
    </row>
    <row r="108" spans="2:6" ht="16.5" customHeight="1">
      <c r="B108" s="46" t="s">
        <v>234</v>
      </c>
      <c r="C108" s="50">
        <v>-1636998.13</v>
      </c>
      <c r="D108" s="50">
        <v>-1636998.13</v>
      </c>
      <c r="E108" s="50">
        <v>0</v>
      </c>
      <c r="F108" s="113" t="s">
        <v>194</v>
      </c>
    </row>
    <row r="109" spans="2:6">
      <c r="B109" s="46" t="s">
        <v>235</v>
      </c>
      <c r="C109" s="50">
        <v>-13489</v>
      </c>
      <c r="D109" s="50">
        <v>-13489</v>
      </c>
      <c r="E109" s="50">
        <v>0</v>
      </c>
      <c r="F109" s="113" t="s">
        <v>194</v>
      </c>
    </row>
    <row r="110" spans="2:6">
      <c r="B110" s="16" t="s">
        <v>236</v>
      </c>
      <c r="C110" s="50">
        <v>-1714853.86</v>
      </c>
      <c r="D110" s="50">
        <v>-1714853.86</v>
      </c>
      <c r="E110" s="50">
        <v>0</v>
      </c>
      <c r="F110" s="113" t="s">
        <v>194</v>
      </c>
    </row>
    <row r="111" spans="2:6" ht="27" customHeight="1">
      <c r="C111" s="106">
        <f>SUM(C68:C110)</f>
        <v>138738313.79000002</v>
      </c>
      <c r="D111" s="106">
        <f>SUM(D68:D110)</f>
        <v>140251862.59999999</v>
      </c>
      <c r="E111" s="106">
        <f>SUM(E68:E110)</f>
        <v>1513548.81</v>
      </c>
      <c r="F111" s="106"/>
    </row>
    <row r="112" spans="2:6" ht="15">
      <c r="B112"/>
    </row>
    <row r="113" spans="2:6">
      <c r="B113" s="42" t="s">
        <v>145</v>
      </c>
      <c r="C113" s="43" t="s">
        <v>78</v>
      </c>
      <c r="D113" s="43" t="s">
        <v>79</v>
      </c>
      <c r="E113" s="43" t="s">
        <v>80</v>
      </c>
      <c r="F113" s="106" t="s">
        <v>81</v>
      </c>
    </row>
    <row r="114" spans="2:6">
      <c r="B114" s="44" t="s">
        <v>237</v>
      </c>
      <c r="C114" s="45">
        <v>742400</v>
      </c>
      <c r="D114" s="45">
        <v>742400</v>
      </c>
      <c r="E114" s="45"/>
      <c r="F114" s="114"/>
    </row>
    <row r="115" spans="2:6">
      <c r="B115" s="16"/>
      <c r="C115" s="48"/>
      <c r="D115" s="48"/>
      <c r="E115" s="48"/>
      <c r="F115" s="105"/>
    </row>
    <row r="116" spans="2:6">
      <c r="C116" s="106">
        <f>SUM(C114:C115)</f>
        <v>742400</v>
      </c>
      <c r="D116" s="106">
        <f>SUM(D114:D115)</f>
        <v>742400</v>
      </c>
      <c r="E116" s="106"/>
      <c r="F116" s="106"/>
    </row>
    <row r="117" spans="2:6">
      <c r="F117" s="100"/>
    </row>
    <row r="118" spans="2:6">
      <c r="B118" s="42" t="s">
        <v>146</v>
      </c>
      <c r="C118" s="43" t="s">
        <v>76</v>
      </c>
      <c r="F118" s="100"/>
    </row>
    <row r="119" spans="2:6">
      <c r="B119" s="112" t="s">
        <v>178</v>
      </c>
      <c r="C119" s="47"/>
      <c r="F119" s="100"/>
    </row>
    <row r="120" spans="2:6">
      <c r="B120" s="16"/>
      <c r="C120" s="48"/>
      <c r="F120" s="100"/>
    </row>
    <row r="121" spans="2:6">
      <c r="C121" s="106"/>
      <c r="F121" s="100"/>
    </row>
    <row r="123" spans="2:6" ht="22.5" customHeight="1">
      <c r="B123" s="66" t="s">
        <v>148</v>
      </c>
      <c r="C123" s="67" t="s">
        <v>76</v>
      </c>
      <c r="D123" s="68" t="s">
        <v>147</v>
      </c>
    </row>
    <row r="124" spans="2:6">
      <c r="B124" s="112" t="s">
        <v>178</v>
      </c>
      <c r="C124" s="69"/>
      <c r="D124" s="70"/>
    </row>
    <row r="125" spans="2:6">
      <c r="B125" s="27"/>
      <c r="C125" s="71"/>
      <c r="D125" s="71"/>
    </row>
    <row r="126" spans="2:6" ht="14.25" customHeight="1">
      <c r="C126" s="43">
        <f>SUM(C125:C125)</f>
        <v>0</v>
      </c>
      <c r="D126" s="43"/>
    </row>
    <row r="128" spans="2:6">
      <c r="B128" s="18" t="s">
        <v>5</v>
      </c>
    </row>
    <row r="130" spans="2:6" ht="20.25" customHeight="1">
      <c r="B130" s="66" t="s">
        <v>176</v>
      </c>
      <c r="C130" s="115" t="s">
        <v>76</v>
      </c>
      <c r="D130" s="106" t="s">
        <v>149</v>
      </c>
      <c r="E130" s="106" t="s">
        <v>150</v>
      </c>
      <c r="F130" s="106" t="s">
        <v>151</v>
      </c>
    </row>
    <row r="131" spans="2:6">
      <c r="B131" s="44" t="s">
        <v>238</v>
      </c>
      <c r="C131" s="116">
        <v>25214.36</v>
      </c>
      <c r="D131" s="116">
        <v>25214.36</v>
      </c>
      <c r="E131" s="116"/>
      <c r="F131" s="116"/>
    </row>
    <row r="132" spans="2:6">
      <c r="B132" s="46" t="s">
        <v>239</v>
      </c>
      <c r="C132" s="111">
        <v>9041.5300000000007</v>
      </c>
      <c r="D132" s="111">
        <v>9041.5300000000007</v>
      </c>
      <c r="E132" s="111"/>
      <c r="F132" s="111"/>
    </row>
    <row r="133" spans="2:6">
      <c r="B133" s="46" t="s">
        <v>240</v>
      </c>
      <c r="C133" s="111">
        <v>0.01</v>
      </c>
      <c r="D133" s="111">
        <v>0.01</v>
      </c>
      <c r="E133" s="111"/>
      <c r="F133" s="111"/>
    </row>
    <row r="134" spans="2:6">
      <c r="B134" s="46" t="s">
        <v>241</v>
      </c>
      <c r="C134" s="111">
        <v>1444.41</v>
      </c>
      <c r="D134" s="111">
        <v>1444.41</v>
      </c>
      <c r="E134" s="111"/>
      <c r="F134" s="111"/>
    </row>
    <row r="135" spans="2:6">
      <c r="B135" s="46" t="s">
        <v>242</v>
      </c>
      <c r="C135" s="111">
        <v>0.1</v>
      </c>
      <c r="D135" s="111">
        <v>0.1</v>
      </c>
      <c r="E135" s="111"/>
      <c r="F135" s="111"/>
    </row>
    <row r="136" spans="2:6">
      <c r="B136" s="46" t="s">
        <v>243</v>
      </c>
      <c r="C136" s="111">
        <v>0</v>
      </c>
      <c r="D136" s="111">
        <v>0</v>
      </c>
      <c r="E136" s="111"/>
      <c r="F136" s="111"/>
    </row>
    <row r="137" spans="2:6">
      <c r="B137" s="46" t="s">
        <v>244</v>
      </c>
      <c r="C137" s="111">
        <v>744647.55</v>
      </c>
      <c r="D137" s="111">
        <v>744647.55</v>
      </c>
      <c r="E137" s="111"/>
      <c r="F137" s="111"/>
    </row>
    <row r="138" spans="2:6">
      <c r="B138" s="46" t="s">
        <v>245</v>
      </c>
      <c r="C138" s="111">
        <v>0.62</v>
      </c>
      <c r="D138" s="111">
        <v>0.62</v>
      </c>
      <c r="E138" s="111"/>
      <c r="F138" s="111"/>
    </row>
    <row r="139" spans="2:6">
      <c r="B139" s="46" t="s">
        <v>246</v>
      </c>
      <c r="C139" s="111">
        <v>-1</v>
      </c>
      <c r="D139" s="111">
        <v>-1</v>
      </c>
      <c r="E139" s="111"/>
      <c r="F139" s="111"/>
    </row>
    <row r="140" spans="2:6">
      <c r="B140" s="46" t="s">
        <v>247</v>
      </c>
      <c r="C140" s="111">
        <v>0.38</v>
      </c>
      <c r="D140" s="111">
        <v>0.38</v>
      </c>
      <c r="E140" s="111"/>
      <c r="F140" s="111"/>
    </row>
    <row r="141" spans="2:6">
      <c r="B141" s="46" t="s">
        <v>248</v>
      </c>
      <c r="C141" s="111">
        <v>1375.9</v>
      </c>
      <c r="D141" s="111">
        <v>1375.9</v>
      </c>
      <c r="E141" s="111"/>
      <c r="F141" s="111"/>
    </row>
    <row r="142" spans="2:6">
      <c r="B142" s="46" t="s">
        <v>249</v>
      </c>
      <c r="C142" s="111">
        <v>0</v>
      </c>
      <c r="D142" s="111">
        <v>0</v>
      </c>
      <c r="E142" s="111"/>
      <c r="F142" s="111"/>
    </row>
    <row r="143" spans="2:6">
      <c r="B143" s="46" t="s">
        <v>250</v>
      </c>
      <c r="C143" s="111">
        <v>54813.01</v>
      </c>
      <c r="D143" s="111">
        <v>54813.01</v>
      </c>
      <c r="E143" s="111"/>
      <c r="F143" s="111"/>
    </row>
    <row r="144" spans="2:6">
      <c r="B144" s="46" t="s">
        <v>251</v>
      </c>
      <c r="C144" s="111">
        <v>0.02</v>
      </c>
      <c r="D144" s="111">
        <v>0.02</v>
      </c>
      <c r="E144" s="111"/>
      <c r="F144" s="111"/>
    </row>
    <row r="145" spans="2:6">
      <c r="B145" s="46" t="s">
        <v>252</v>
      </c>
      <c r="C145" s="111">
        <v>1557.61</v>
      </c>
      <c r="D145" s="111">
        <v>1557.61</v>
      </c>
      <c r="E145" s="111"/>
      <c r="F145" s="111"/>
    </row>
    <row r="146" spans="2:6">
      <c r="B146" s="46" t="s">
        <v>253</v>
      </c>
      <c r="C146" s="111">
        <v>642.69000000000005</v>
      </c>
      <c r="D146" s="111">
        <v>642.69000000000005</v>
      </c>
      <c r="E146" s="111"/>
      <c r="F146" s="111"/>
    </row>
    <row r="147" spans="2:6">
      <c r="B147" s="46" t="s">
        <v>254</v>
      </c>
      <c r="C147" s="111">
        <v>947.13</v>
      </c>
      <c r="D147" s="111">
        <v>947.13</v>
      </c>
      <c r="E147" s="111"/>
      <c r="F147" s="111"/>
    </row>
    <row r="148" spans="2:6">
      <c r="B148" s="46" t="s">
        <v>255</v>
      </c>
      <c r="C148" s="111">
        <v>2658.14</v>
      </c>
      <c r="D148" s="111">
        <v>2658.14</v>
      </c>
      <c r="E148" s="111"/>
      <c r="F148" s="111"/>
    </row>
    <row r="149" spans="2:6">
      <c r="B149" s="46" t="s">
        <v>256</v>
      </c>
      <c r="C149" s="111">
        <v>29829.08</v>
      </c>
      <c r="D149" s="111">
        <v>29829.08</v>
      </c>
      <c r="E149" s="111"/>
      <c r="F149" s="111"/>
    </row>
    <row r="150" spans="2:6">
      <c r="B150" s="46" t="s">
        <v>257</v>
      </c>
      <c r="C150" s="111">
        <v>310265.48</v>
      </c>
      <c r="D150" s="111">
        <v>310265.48</v>
      </c>
      <c r="E150" s="111"/>
      <c r="F150" s="111"/>
    </row>
    <row r="151" spans="2:6">
      <c r="B151" s="46" t="s">
        <v>258</v>
      </c>
      <c r="C151" s="111">
        <v>20501.330000000002</v>
      </c>
      <c r="D151" s="111">
        <v>20501.330000000002</v>
      </c>
      <c r="E151" s="111"/>
      <c r="F151" s="111"/>
    </row>
    <row r="152" spans="2:6">
      <c r="B152" s="46" t="s">
        <v>259</v>
      </c>
      <c r="C152" s="111">
        <v>0.01</v>
      </c>
      <c r="D152" s="111">
        <v>0.01</v>
      </c>
      <c r="E152" s="111"/>
      <c r="F152" s="111"/>
    </row>
    <row r="153" spans="2:6">
      <c r="B153" s="46" t="s">
        <v>260</v>
      </c>
      <c r="C153" s="111">
        <v>-0.1</v>
      </c>
      <c r="D153" s="111">
        <v>-0.1</v>
      </c>
      <c r="E153" s="111"/>
      <c r="F153" s="111"/>
    </row>
    <row r="154" spans="2:6">
      <c r="B154" s="46" t="s">
        <v>261</v>
      </c>
      <c r="C154" s="111">
        <v>105.72</v>
      </c>
      <c r="D154" s="111">
        <v>105.72</v>
      </c>
      <c r="E154" s="111"/>
      <c r="F154" s="111"/>
    </row>
    <row r="155" spans="2:6">
      <c r="B155" s="16"/>
      <c r="C155" s="109"/>
      <c r="D155" s="109"/>
      <c r="E155" s="109"/>
      <c r="F155" s="109"/>
    </row>
    <row r="156" spans="2:6" ht="16.5" customHeight="1">
      <c r="C156" s="106">
        <f>SUM(C131:C155)</f>
        <v>1203043.98</v>
      </c>
      <c r="D156" s="106">
        <f>SUM(D131:D155)</f>
        <v>1203043.98</v>
      </c>
      <c r="E156" s="106">
        <f>SUM(E155:E155)</f>
        <v>0</v>
      </c>
      <c r="F156" s="106">
        <f>SUM(F155:F155)</f>
        <v>0</v>
      </c>
    </row>
    <row r="158" spans="2:6" ht="20.25" customHeight="1">
      <c r="B158" s="66" t="s">
        <v>153</v>
      </c>
      <c r="C158" s="67" t="s">
        <v>76</v>
      </c>
      <c r="D158" s="43" t="s">
        <v>152</v>
      </c>
      <c r="E158" s="43" t="s">
        <v>147</v>
      </c>
    </row>
    <row r="159" spans="2:6">
      <c r="B159" s="112" t="s">
        <v>178</v>
      </c>
      <c r="C159" s="73"/>
      <c r="D159" s="74"/>
      <c r="E159" s="75"/>
    </row>
    <row r="160" spans="2:6">
      <c r="B160" s="76"/>
      <c r="C160" s="77"/>
      <c r="D160" s="78"/>
      <c r="E160" s="79"/>
    </row>
    <row r="161" spans="2:5" ht="16.5" customHeight="1">
      <c r="C161" s="43">
        <f>SUM(C160:C160)</f>
        <v>0</v>
      </c>
      <c r="D161" s="180"/>
      <c r="E161" s="181"/>
    </row>
    <row r="163" spans="2:5" ht="27.75" customHeight="1">
      <c r="B163" s="66" t="s">
        <v>154</v>
      </c>
      <c r="C163" s="67" t="s">
        <v>76</v>
      </c>
      <c r="D163" s="43" t="s">
        <v>152</v>
      </c>
      <c r="E163" s="43" t="s">
        <v>147</v>
      </c>
    </row>
    <row r="164" spans="2:5">
      <c r="B164" s="112" t="s">
        <v>178</v>
      </c>
      <c r="C164" s="73"/>
      <c r="D164" s="74"/>
      <c r="E164" s="75"/>
    </row>
    <row r="165" spans="2:5">
      <c r="B165" s="76"/>
      <c r="C165" s="77"/>
      <c r="D165" s="78"/>
      <c r="E165" s="79"/>
    </row>
    <row r="166" spans="2:5" ht="15" customHeight="1">
      <c r="C166" s="43">
        <f>SUM(C165:C165)</f>
        <v>0</v>
      </c>
      <c r="D166" s="180"/>
      <c r="E166" s="181"/>
    </row>
    <row r="168" spans="2:5" ht="24" customHeight="1">
      <c r="B168" s="66" t="s">
        <v>155</v>
      </c>
      <c r="C168" s="67" t="s">
        <v>76</v>
      </c>
      <c r="D168" s="43" t="s">
        <v>152</v>
      </c>
      <c r="E168" s="43" t="s">
        <v>147</v>
      </c>
    </row>
    <row r="169" spans="2:5">
      <c r="B169" s="112" t="s">
        <v>178</v>
      </c>
      <c r="C169" s="73"/>
      <c r="D169" s="74"/>
      <c r="E169" s="75"/>
    </row>
    <row r="170" spans="2:5">
      <c r="B170" s="76"/>
      <c r="C170" s="77"/>
      <c r="D170" s="78"/>
      <c r="E170" s="79"/>
    </row>
    <row r="171" spans="2:5" ht="16.5" customHeight="1">
      <c r="C171" s="43">
        <f>SUM(C170:C170)</f>
        <v>0</v>
      </c>
      <c r="D171" s="180"/>
      <c r="E171" s="181"/>
    </row>
    <row r="173" spans="2:5" ht="24" customHeight="1">
      <c r="B173" s="66" t="s">
        <v>156</v>
      </c>
      <c r="C173" s="67" t="s">
        <v>76</v>
      </c>
      <c r="D173" s="80" t="s">
        <v>152</v>
      </c>
      <c r="E173" s="80" t="s">
        <v>84</v>
      </c>
    </row>
    <row r="174" spans="2:5">
      <c r="B174" s="46" t="s">
        <v>262</v>
      </c>
      <c r="C174" s="114">
        <v>7505</v>
      </c>
      <c r="D174" s="45">
        <v>0</v>
      </c>
      <c r="E174" s="45">
        <v>0</v>
      </c>
    </row>
    <row r="175" spans="2:5">
      <c r="B175" s="16"/>
      <c r="C175" s="119"/>
      <c r="D175" s="17">
        <v>0</v>
      </c>
      <c r="E175" s="17">
        <v>0</v>
      </c>
    </row>
    <row r="176" spans="2:5" ht="18.75" customHeight="1">
      <c r="C176" s="106">
        <f>SUM(C174:C175)</f>
        <v>7505</v>
      </c>
      <c r="D176" s="180"/>
      <c r="E176" s="181"/>
    </row>
    <row r="177" spans="2:5">
      <c r="C177" s="100"/>
    </row>
    <row r="178" spans="2:5">
      <c r="B178" s="18" t="s">
        <v>159</v>
      </c>
      <c r="C178" s="100"/>
    </row>
    <row r="179" spans="2:5">
      <c r="B179" s="18"/>
      <c r="C179" s="100"/>
    </row>
    <row r="180" spans="2:5">
      <c r="B180" s="18" t="s">
        <v>157</v>
      </c>
      <c r="C180" s="100"/>
    </row>
    <row r="181" spans="2:5">
      <c r="C181" s="100"/>
    </row>
    <row r="182" spans="2:5" ht="24" customHeight="1">
      <c r="B182" s="81" t="s">
        <v>82</v>
      </c>
      <c r="C182" s="120" t="s">
        <v>76</v>
      </c>
      <c r="D182" s="43" t="s">
        <v>83</v>
      </c>
      <c r="E182" s="43" t="s">
        <v>84</v>
      </c>
    </row>
    <row r="183" spans="2:5" ht="15">
      <c r="B183" s="44" t="s">
        <v>263</v>
      </c>
      <c r="C183" s="121">
        <v>80</v>
      </c>
      <c r="D183" s="65"/>
      <c r="E183" s="65"/>
    </row>
    <row r="184" spans="2:5" ht="15">
      <c r="B184" s="46" t="s">
        <v>264</v>
      </c>
      <c r="C184" s="122">
        <v>4283000</v>
      </c>
      <c r="D184" s="50"/>
      <c r="E184" s="50"/>
    </row>
    <row r="185" spans="2:5" ht="15">
      <c r="B185" s="46" t="s">
        <v>265</v>
      </c>
      <c r="C185" s="122">
        <v>220516.6</v>
      </c>
      <c r="D185" s="50"/>
      <c r="E185" s="50"/>
    </row>
    <row r="186" spans="2:5" ht="15">
      <c r="B186" s="46" t="s">
        <v>266</v>
      </c>
      <c r="C186" s="122">
        <v>17455289.379999999</v>
      </c>
      <c r="D186" s="50"/>
      <c r="E186" s="50"/>
    </row>
    <row r="187" spans="2:5" ht="15">
      <c r="B187" s="46" t="s">
        <v>267</v>
      </c>
      <c r="C187" s="122">
        <v>1883237.09</v>
      </c>
      <c r="D187" s="50"/>
      <c r="E187" s="50"/>
    </row>
    <row r="188" spans="2:5" ht="15">
      <c r="B188" s="46" t="s">
        <v>268</v>
      </c>
      <c r="C188" s="122">
        <v>282017.40000000002</v>
      </c>
      <c r="D188" s="50"/>
      <c r="E188" s="50"/>
    </row>
    <row r="189" spans="2:5" ht="15">
      <c r="B189" s="46" t="s">
        <v>269</v>
      </c>
      <c r="C189" s="122">
        <v>7500</v>
      </c>
      <c r="D189" s="50"/>
      <c r="E189" s="50"/>
    </row>
    <row r="190" spans="2:5">
      <c r="B190" s="16"/>
      <c r="C190" s="109"/>
      <c r="D190" s="51"/>
      <c r="E190" s="51"/>
    </row>
    <row r="191" spans="2:5" ht="15.75" customHeight="1">
      <c r="C191" s="106">
        <f>SUM(C183:C190)</f>
        <v>24131640.469999995</v>
      </c>
      <c r="D191" s="180"/>
      <c r="E191" s="181"/>
    </row>
    <row r="194" spans="2:5" ht="24.75" customHeight="1">
      <c r="B194" s="81" t="s">
        <v>172</v>
      </c>
      <c r="C194" s="82" t="s">
        <v>76</v>
      </c>
      <c r="D194" s="43" t="s">
        <v>83</v>
      </c>
      <c r="E194" s="43" t="s">
        <v>84</v>
      </c>
    </row>
    <row r="195" spans="2:5" ht="15">
      <c r="B195" s="44" t="s">
        <v>270</v>
      </c>
      <c r="C195" s="118">
        <v>403329.22</v>
      </c>
      <c r="D195" s="65"/>
      <c r="E195" s="65"/>
    </row>
    <row r="196" spans="2:5">
      <c r="B196" s="16"/>
      <c r="C196" s="51"/>
      <c r="D196" s="51"/>
      <c r="E196" s="51"/>
    </row>
    <row r="197" spans="2:5" ht="16.5" customHeight="1">
      <c r="C197" s="106">
        <f>SUM(C195:C196)</f>
        <v>403329.22</v>
      </c>
      <c r="D197" s="180"/>
      <c r="E197" s="181"/>
    </row>
    <row r="199" spans="2:5">
      <c r="B199" s="18" t="s">
        <v>73</v>
      </c>
    </row>
    <row r="201" spans="2:5" ht="26.25" customHeight="1">
      <c r="B201" s="81" t="s">
        <v>85</v>
      </c>
      <c r="C201" s="82" t="s">
        <v>76</v>
      </c>
      <c r="D201" s="43" t="s">
        <v>86</v>
      </c>
      <c r="E201" s="43" t="s">
        <v>87</v>
      </c>
    </row>
    <row r="202" spans="2:5">
      <c r="B202" s="44" t="s">
        <v>271</v>
      </c>
      <c r="C202" s="50">
        <v>3889166.83</v>
      </c>
      <c r="D202" s="50">
        <v>25.592600000000001</v>
      </c>
      <c r="E202" s="65">
        <v>0</v>
      </c>
    </row>
    <row r="203" spans="2:5">
      <c r="B203" s="46" t="s">
        <v>272</v>
      </c>
      <c r="C203" s="50">
        <v>7107.17</v>
      </c>
      <c r="D203" s="50">
        <v>4.6800000000000001E-2</v>
      </c>
      <c r="E203" s="50"/>
    </row>
    <row r="204" spans="2:5">
      <c r="B204" s="46" t="s">
        <v>273</v>
      </c>
      <c r="C204" s="50">
        <v>12907.2</v>
      </c>
      <c r="D204" s="50">
        <v>8.4900000000000003E-2</v>
      </c>
      <c r="E204" s="50"/>
    </row>
    <row r="205" spans="2:5">
      <c r="B205" s="46" t="s">
        <v>274</v>
      </c>
      <c r="C205" s="50">
        <v>3706963.27</v>
      </c>
      <c r="D205" s="50">
        <v>24.393599999999999</v>
      </c>
      <c r="E205" s="50"/>
    </row>
    <row r="206" spans="2:5">
      <c r="B206" s="46" t="s">
        <v>275</v>
      </c>
      <c r="C206" s="50">
        <v>1173105.93</v>
      </c>
      <c r="D206" s="50">
        <v>7.7195999999999998</v>
      </c>
      <c r="E206" s="50"/>
    </row>
    <row r="207" spans="2:5">
      <c r="B207" s="46" t="s">
        <v>276</v>
      </c>
      <c r="C207" s="50">
        <v>10000</v>
      </c>
      <c r="D207" s="50">
        <v>6.5799999999999997E-2</v>
      </c>
      <c r="E207" s="50"/>
    </row>
    <row r="208" spans="2:5">
      <c r="B208" s="46" t="s">
        <v>277</v>
      </c>
      <c r="C208" s="50">
        <v>708805.8</v>
      </c>
      <c r="D208" s="50">
        <v>4.6642999999999999</v>
      </c>
      <c r="E208" s="50"/>
    </row>
    <row r="209" spans="2:5">
      <c r="B209" s="46" t="s">
        <v>278</v>
      </c>
      <c r="C209" s="50">
        <v>2480067.2999999998</v>
      </c>
      <c r="D209" s="50">
        <v>16.32</v>
      </c>
      <c r="E209" s="50"/>
    </row>
    <row r="210" spans="2:5">
      <c r="B210" s="46" t="s">
        <v>279</v>
      </c>
      <c r="C210" s="50">
        <v>9440</v>
      </c>
      <c r="D210" s="50">
        <v>6.2100000000000002E-2</v>
      </c>
      <c r="E210" s="50"/>
    </row>
    <row r="211" spans="2:5">
      <c r="B211" s="46" t="s">
        <v>280</v>
      </c>
      <c r="C211" s="50">
        <v>1560771.87</v>
      </c>
      <c r="D211" s="50">
        <v>10.2706</v>
      </c>
      <c r="E211" s="50"/>
    </row>
    <row r="212" spans="2:5">
      <c r="B212" s="46" t="s">
        <v>281</v>
      </c>
      <c r="C212" s="50">
        <v>5747.41</v>
      </c>
      <c r="D212" s="50">
        <v>3.78E-2</v>
      </c>
      <c r="E212" s="50"/>
    </row>
    <row r="213" spans="2:5">
      <c r="B213" s="46" t="s">
        <v>282</v>
      </c>
      <c r="C213" s="50">
        <v>12849.9</v>
      </c>
      <c r="D213" s="50">
        <v>8.4599999999999995E-2</v>
      </c>
      <c r="E213" s="50"/>
    </row>
    <row r="214" spans="2:5">
      <c r="B214" s="46" t="s">
        <v>283</v>
      </c>
      <c r="C214" s="50">
        <v>27445.29</v>
      </c>
      <c r="D214" s="50">
        <v>0.18060000000000001</v>
      </c>
      <c r="E214" s="50"/>
    </row>
    <row r="215" spans="2:5">
      <c r="B215" s="46" t="s">
        <v>284</v>
      </c>
      <c r="C215" s="50">
        <v>10210</v>
      </c>
      <c r="D215" s="50">
        <v>6.7199999999999996E-2</v>
      </c>
      <c r="E215" s="50"/>
    </row>
    <row r="216" spans="2:5">
      <c r="B216" s="46" t="s">
        <v>285</v>
      </c>
      <c r="C216" s="50">
        <v>15070.01</v>
      </c>
      <c r="D216" s="50">
        <v>9.9199999999999997E-2</v>
      </c>
      <c r="E216" s="50"/>
    </row>
    <row r="217" spans="2:5">
      <c r="B217" s="46" t="s">
        <v>286</v>
      </c>
      <c r="C217" s="50">
        <v>591.02</v>
      </c>
      <c r="D217" s="50">
        <v>3.8999999999999998E-3</v>
      </c>
      <c r="E217" s="50"/>
    </row>
    <row r="218" spans="2:5">
      <c r="B218" s="46" t="s">
        <v>287</v>
      </c>
      <c r="C218" s="50">
        <v>124324.84</v>
      </c>
      <c r="D218" s="50">
        <v>0.81810000000000005</v>
      </c>
      <c r="E218" s="50"/>
    </row>
    <row r="219" spans="2:5">
      <c r="B219" s="46" t="s">
        <v>288</v>
      </c>
      <c r="C219" s="50">
        <v>80449.679999999993</v>
      </c>
      <c r="D219" s="50">
        <v>0.52939999999999998</v>
      </c>
      <c r="E219" s="50"/>
    </row>
    <row r="220" spans="2:5">
      <c r="B220" s="46" t="s">
        <v>289</v>
      </c>
      <c r="C220" s="50">
        <v>386</v>
      </c>
      <c r="D220" s="50">
        <v>2.5000000000000001E-3</v>
      </c>
      <c r="E220" s="50"/>
    </row>
    <row r="221" spans="2:5">
      <c r="B221" s="46" t="s">
        <v>290</v>
      </c>
      <c r="C221" s="50">
        <v>750.82</v>
      </c>
      <c r="D221" s="50">
        <v>4.8999999999999998E-3</v>
      </c>
      <c r="E221" s="50"/>
    </row>
    <row r="222" spans="2:5">
      <c r="B222" s="46" t="s">
        <v>291</v>
      </c>
      <c r="C222" s="50">
        <v>4240.01</v>
      </c>
      <c r="D222" s="50">
        <v>2.7900000000000001E-2</v>
      </c>
      <c r="E222" s="50"/>
    </row>
    <row r="223" spans="2:5">
      <c r="B223" s="46" t="s">
        <v>292</v>
      </c>
      <c r="C223" s="50">
        <v>135437</v>
      </c>
      <c r="D223" s="50">
        <v>0.89119999999999999</v>
      </c>
      <c r="E223" s="50"/>
    </row>
    <row r="224" spans="2:5">
      <c r="B224" s="46" t="s">
        <v>293</v>
      </c>
      <c r="C224" s="50">
        <v>16286</v>
      </c>
      <c r="D224" s="50">
        <v>0.1072</v>
      </c>
      <c r="E224" s="50"/>
    </row>
    <row r="225" spans="2:5">
      <c r="B225" s="46" t="s">
        <v>294</v>
      </c>
      <c r="C225" s="50">
        <v>40354.269999999997</v>
      </c>
      <c r="D225" s="50">
        <v>0.2656</v>
      </c>
      <c r="E225" s="50"/>
    </row>
    <row r="226" spans="2:5">
      <c r="B226" s="46" t="s">
        <v>295</v>
      </c>
      <c r="C226" s="50">
        <v>19375</v>
      </c>
      <c r="D226" s="50">
        <v>0.1275</v>
      </c>
      <c r="E226" s="50"/>
    </row>
    <row r="227" spans="2:5">
      <c r="B227" s="46" t="s">
        <v>296</v>
      </c>
      <c r="C227" s="50">
        <v>93082.65</v>
      </c>
      <c r="D227" s="50">
        <v>0.61250000000000004</v>
      </c>
      <c r="E227" s="50"/>
    </row>
    <row r="228" spans="2:5">
      <c r="B228" s="46" t="s">
        <v>297</v>
      </c>
      <c r="C228" s="50">
        <v>3598.32</v>
      </c>
      <c r="D228" s="50">
        <v>2.3699999999999999E-2</v>
      </c>
      <c r="E228" s="50"/>
    </row>
    <row r="229" spans="2:5">
      <c r="B229" s="46" t="s">
        <v>298</v>
      </c>
      <c r="C229" s="50">
        <v>10400</v>
      </c>
      <c r="D229" s="50">
        <v>6.8400000000000002E-2</v>
      </c>
      <c r="E229" s="50"/>
    </row>
    <row r="230" spans="2:5">
      <c r="B230" s="46" t="s">
        <v>299</v>
      </c>
      <c r="C230" s="50">
        <v>193212.66</v>
      </c>
      <c r="D230" s="50">
        <v>1.2714000000000001</v>
      </c>
      <c r="E230" s="50"/>
    </row>
    <row r="231" spans="2:5">
      <c r="B231" s="46" t="s">
        <v>300</v>
      </c>
      <c r="C231" s="50">
        <v>111175.32</v>
      </c>
      <c r="D231" s="50">
        <v>0.73160000000000003</v>
      </c>
      <c r="E231" s="50"/>
    </row>
    <row r="232" spans="2:5">
      <c r="B232" s="46" t="s">
        <v>301</v>
      </c>
      <c r="C232" s="50">
        <v>47732.15</v>
      </c>
      <c r="D232" s="50">
        <v>0.31409999999999999</v>
      </c>
      <c r="E232" s="50"/>
    </row>
    <row r="233" spans="2:5">
      <c r="B233" s="46" t="s">
        <v>302</v>
      </c>
      <c r="C233" s="50">
        <v>45585.27</v>
      </c>
      <c r="D233" s="50">
        <v>0.3</v>
      </c>
      <c r="E233" s="50"/>
    </row>
    <row r="234" spans="2:5">
      <c r="B234" s="46" t="s">
        <v>303</v>
      </c>
      <c r="C234" s="50">
        <v>49446.96</v>
      </c>
      <c r="D234" s="50">
        <v>0.32540000000000002</v>
      </c>
      <c r="E234" s="50"/>
    </row>
    <row r="235" spans="2:5">
      <c r="B235" s="46" t="s">
        <v>304</v>
      </c>
      <c r="C235" s="50">
        <v>60030</v>
      </c>
      <c r="D235" s="50">
        <v>0.39500000000000002</v>
      </c>
      <c r="E235" s="50"/>
    </row>
    <row r="236" spans="2:5">
      <c r="B236" s="46" t="s">
        <v>305</v>
      </c>
      <c r="C236" s="50">
        <v>101320.54</v>
      </c>
      <c r="D236" s="50">
        <v>0.66669999999999996</v>
      </c>
      <c r="E236" s="50"/>
    </row>
    <row r="237" spans="2:5">
      <c r="B237" s="46" t="s">
        <v>306</v>
      </c>
      <c r="C237" s="50">
        <v>35106.660000000003</v>
      </c>
      <c r="D237" s="50">
        <v>0.23100000000000001</v>
      </c>
      <c r="E237" s="50"/>
    </row>
    <row r="238" spans="2:5">
      <c r="B238" s="46" t="s">
        <v>307</v>
      </c>
      <c r="C238" s="50">
        <v>32305.599999999999</v>
      </c>
      <c r="D238" s="50">
        <v>0.21260000000000001</v>
      </c>
      <c r="E238" s="50"/>
    </row>
    <row r="239" spans="2:5">
      <c r="B239" s="46" t="s">
        <v>308</v>
      </c>
      <c r="C239" s="50">
        <v>31617.24</v>
      </c>
      <c r="D239" s="50">
        <v>0.20810000000000001</v>
      </c>
      <c r="E239" s="50"/>
    </row>
    <row r="240" spans="2:5">
      <c r="B240" s="46" t="s">
        <v>309</v>
      </c>
      <c r="C240" s="50">
        <v>1240</v>
      </c>
      <c r="D240" s="50">
        <v>8.2000000000000007E-3</v>
      </c>
      <c r="E240" s="50"/>
    </row>
    <row r="241" spans="2:7">
      <c r="B241" s="46" t="s">
        <v>310</v>
      </c>
      <c r="C241" s="50">
        <v>100796</v>
      </c>
      <c r="D241" s="50">
        <v>0.6633</v>
      </c>
      <c r="E241" s="50"/>
    </row>
    <row r="242" spans="2:7">
      <c r="B242" s="46" t="s">
        <v>311</v>
      </c>
      <c r="C242" s="50">
        <v>705</v>
      </c>
      <c r="D242" s="50">
        <v>4.5999999999999999E-3</v>
      </c>
      <c r="E242" s="50"/>
    </row>
    <row r="243" spans="2:7">
      <c r="B243" s="46" t="s">
        <v>312</v>
      </c>
      <c r="C243" s="50">
        <v>217588.05</v>
      </c>
      <c r="D243" s="50">
        <v>1.4318</v>
      </c>
      <c r="E243" s="50"/>
    </row>
    <row r="244" spans="2:7">
      <c r="B244" s="46" t="s">
        <v>313</v>
      </c>
      <c r="C244" s="50">
        <v>9680.8799999999992</v>
      </c>
      <c r="D244" s="50">
        <v>6.3700000000000007E-2</v>
      </c>
      <c r="E244" s="50"/>
    </row>
    <row r="245" spans="2:7">
      <c r="B245" s="46"/>
      <c r="C245" s="50"/>
      <c r="D245" s="50"/>
      <c r="E245" s="50"/>
    </row>
    <row r="246" spans="2:7">
      <c r="B246" s="16"/>
      <c r="C246" s="51"/>
      <c r="D246" s="51"/>
      <c r="E246" s="51">
        <v>0</v>
      </c>
    </row>
    <row r="247" spans="2:7" ht="15.75" customHeight="1">
      <c r="C247" s="106">
        <f>SUM(C202:C246)</f>
        <v>15196475.920000002</v>
      </c>
      <c r="D247" s="106">
        <f>SUM(D202:D246)</f>
        <v>100</v>
      </c>
      <c r="E247" s="43"/>
    </row>
    <row r="249" spans="2:7">
      <c r="B249" s="18" t="s">
        <v>160</v>
      </c>
    </row>
    <row r="251" spans="2:7" ht="28.5" customHeight="1">
      <c r="B251" s="66" t="s">
        <v>161</v>
      </c>
      <c r="C251" s="82" t="s">
        <v>78</v>
      </c>
      <c r="D251" s="43" t="s">
        <v>79</v>
      </c>
      <c r="E251" s="43" t="s">
        <v>88</v>
      </c>
      <c r="F251" s="83" t="s">
        <v>133</v>
      </c>
      <c r="G251" s="67" t="s">
        <v>152</v>
      </c>
    </row>
    <row r="252" spans="2:7" ht="15">
      <c r="B252" s="72" t="s">
        <v>314</v>
      </c>
      <c r="C252" s="118">
        <v>-172052.63</v>
      </c>
      <c r="D252" s="118">
        <v>-172052.63</v>
      </c>
      <c r="E252" s="118">
        <v>0</v>
      </c>
      <c r="F252" s="114">
        <v>0</v>
      </c>
      <c r="G252" s="84">
        <v>0</v>
      </c>
    </row>
    <row r="253" spans="2:7" ht="15">
      <c r="B253" s="56" t="s">
        <v>315</v>
      </c>
      <c r="C253" s="118">
        <v>3831572.56</v>
      </c>
      <c r="D253" s="118">
        <v>0</v>
      </c>
      <c r="E253" s="118">
        <v>-3831572.56</v>
      </c>
      <c r="F253" s="104">
        <v>0</v>
      </c>
      <c r="G253" s="57"/>
    </row>
    <row r="254" spans="2:7" ht="15">
      <c r="B254" s="56" t="s">
        <v>316</v>
      </c>
      <c r="C254" s="118">
        <v>16197122.98</v>
      </c>
      <c r="D254" s="118">
        <v>20028695.539999999</v>
      </c>
      <c r="E254" s="118">
        <v>3831572.56</v>
      </c>
      <c r="F254" s="104">
        <v>0</v>
      </c>
      <c r="G254" s="57"/>
    </row>
    <row r="255" spans="2:7" ht="15">
      <c r="B255" s="56" t="s">
        <v>317</v>
      </c>
      <c r="C255" s="118">
        <v>18476648.710000001</v>
      </c>
      <c r="D255" s="118">
        <v>18476648.710000001</v>
      </c>
      <c r="E255" s="118">
        <v>0</v>
      </c>
      <c r="F255" s="104">
        <v>0</v>
      </c>
      <c r="G255" s="57"/>
    </row>
    <row r="256" spans="2:7" ht="15">
      <c r="B256" s="56" t="s">
        <v>318</v>
      </c>
      <c r="C256" s="118">
        <v>10892665</v>
      </c>
      <c r="D256" s="118">
        <v>10892665</v>
      </c>
      <c r="E256" s="118">
        <v>0</v>
      </c>
      <c r="F256" s="104">
        <v>0</v>
      </c>
      <c r="G256" s="57"/>
    </row>
    <row r="257" spans="2:7" ht="15">
      <c r="B257" s="56" t="s">
        <v>319</v>
      </c>
      <c r="C257" s="118">
        <v>40000000</v>
      </c>
      <c r="D257" s="118">
        <v>40000000</v>
      </c>
      <c r="E257" s="118">
        <v>0</v>
      </c>
      <c r="F257" s="104">
        <v>0</v>
      </c>
      <c r="G257" s="57"/>
    </row>
    <row r="258" spans="2:7" ht="15">
      <c r="B258" s="56" t="s">
        <v>320</v>
      </c>
      <c r="C258" s="118">
        <v>-534725.71</v>
      </c>
      <c r="D258" s="118">
        <v>-534725.71</v>
      </c>
      <c r="E258" s="118">
        <v>0</v>
      </c>
      <c r="F258" s="104">
        <v>0</v>
      </c>
      <c r="G258" s="57"/>
    </row>
    <row r="259" spans="2:7" ht="15">
      <c r="B259" s="56" t="s">
        <v>321</v>
      </c>
      <c r="C259" s="118">
        <v>27587784.899999999</v>
      </c>
      <c r="D259" s="118">
        <v>27587784.899999999</v>
      </c>
      <c r="E259" s="118">
        <v>0</v>
      </c>
      <c r="F259" s="104">
        <v>0</v>
      </c>
      <c r="G259" s="57"/>
    </row>
    <row r="260" spans="2:7" ht="15">
      <c r="B260" s="58" t="s">
        <v>322</v>
      </c>
      <c r="C260" s="118">
        <v>6198739.4100000001</v>
      </c>
      <c r="D260" s="118">
        <v>6198739.4100000001</v>
      </c>
      <c r="E260" s="118">
        <v>0</v>
      </c>
      <c r="F260" s="104">
        <v>0</v>
      </c>
      <c r="G260" s="57"/>
    </row>
    <row r="261" spans="2:7">
      <c r="B261" s="58"/>
      <c r="C261" s="48"/>
      <c r="D261" s="48"/>
      <c r="E261" s="48"/>
      <c r="F261" s="48"/>
      <c r="G261" s="60"/>
    </row>
    <row r="262" spans="2:7" ht="19.5" customHeight="1">
      <c r="C262" s="106">
        <f>SUM(C252:C261)</f>
        <v>122477755.22</v>
      </c>
      <c r="D262" s="106">
        <f>SUM(D252:D261)</f>
        <v>122477755.22</v>
      </c>
      <c r="E262" s="106">
        <f>SUM(E252:E261)</f>
        <v>0</v>
      </c>
      <c r="F262" s="123"/>
      <c r="G262" s="124"/>
    </row>
    <row r="263" spans="2:7">
      <c r="B263" s="85"/>
      <c r="C263" s="85"/>
      <c r="D263" s="85"/>
      <c r="E263" s="85"/>
      <c r="F263" s="85"/>
    </row>
    <row r="264" spans="2:7" ht="27" customHeight="1">
      <c r="B264" s="81" t="s">
        <v>162</v>
      </c>
      <c r="C264" s="82" t="s">
        <v>78</v>
      </c>
      <c r="D264" s="43" t="s">
        <v>79</v>
      </c>
      <c r="E264" s="43" t="s">
        <v>88</v>
      </c>
      <c r="F264" s="86" t="s">
        <v>152</v>
      </c>
    </row>
    <row r="265" spans="2:7" ht="15">
      <c r="B265" s="56" t="s">
        <v>323</v>
      </c>
      <c r="C265" s="118">
        <v>-3350726.01</v>
      </c>
      <c r="D265" s="118">
        <v>9338493.7699999996</v>
      </c>
      <c r="E265" s="118">
        <v>12689219.779999999</v>
      </c>
      <c r="F265" s="114">
        <v>0</v>
      </c>
    </row>
    <row r="266" spans="2:7" ht="15">
      <c r="B266" s="56" t="s">
        <v>324</v>
      </c>
      <c r="C266" s="118">
        <v>-63245.8</v>
      </c>
      <c r="D266" s="118">
        <v>-63245.8</v>
      </c>
      <c r="E266" s="118">
        <v>0</v>
      </c>
      <c r="F266" s="104">
        <v>0</v>
      </c>
    </row>
    <row r="267" spans="2:7" ht="15">
      <c r="B267" s="56" t="s">
        <v>325</v>
      </c>
      <c r="C267" s="118">
        <v>-109941.7</v>
      </c>
      <c r="D267" s="118">
        <v>-109941.7</v>
      </c>
      <c r="E267" s="118">
        <v>0</v>
      </c>
      <c r="F267" s="104">
        <v>0</v>
      </c>
    </row>
    <row r="268" spans="2:7" ht="15">
      <c r="B268" s="56" t="s">
        <v>326</v>
      </c>
      <c r="C268" s="118">
        <v>8585899.0800000001</v>
      </c>
      <c r="D268" s="118">
        <v>8585899.0800000001</v>
      </c>
      <c r="E268" s="118">
        <v>0</v>
      </c>
      <c r="F268" s="104">
        <v>0</v>
      </c>
    </row>
    <row r="269" spans="2:7" ht="15">
      <c r="B269" s="56" t="s">
        <v>327</v>
      </c>
      <c r="C269" s="118">
        <v>-9823651.5199999996</v>
      </c>
      <c r="D269" s="118">
        <v>-9823651.5199999996</v>
      </c>
      <c r="E269" s="118">
        <v>0</v>
      </c>
      <c r="F269" s="104">
        <v>0</v>
      </c>
    </row>
    <row r="270" spans="2:7" ht="15">
      <c r="B270" s="56" t="s">
        <v>328</v>
      </c>
      <c r="C270" s="118">
        <v>-34895335.619999997</v>
      </c>
      <c r="D270" s="118">
        <v>-34895335.619999997</v>
      </c>
      <c r="E270" s="118">
        <v>0</v>
      </c>
      <c r="F270" s="104">
        <v>0</v>
      </c>
    </row>
    <row r="271" spans="2:7" ht="15">
      <c r="B271" s="56" t="s">
        <v>329</v>
      </c>
      <c r="C271" s="118">
        <v>-23348266.050000001</v>
      </c>
      <c r="D271" s="118">
        <v>-23348266.050000001</v>
      </c>
      <c r="E271" s="118">
        <v>0</v>
      </c>
      <c r="F271" s="104">
        <v>0</v>
      </c>
    </row>
    <row r="272" spans="2:7" ht="15">
      <c r="B272" s="56" t="s">
        <v>330</v>
      </c>
      <c r="C272" s="118">
        <v>2127786.44</v>
      </c>
      <c r="D272" s="118">
        <v>2127786.44</v>
      </c>
      <c r="E272" s="118">
        <v>0</v>
      </c>
      <c r="F272" s="104">
        <v>0</v>
      </c>
    </row>
    <row r="273" spans="2:6" ht="15">
      <c r="B273" s="56" t="s">
        <v>331</v>
      </c>
      <c r="C273" s="118">
        <v>0</v>
      </c>
      <c r="D273" s="118">
        <v>-9517031.5700000003</v>
      </c>
      <c r="E273" s="118">
        <v>-9517031.5700000003</v>
      </c>
      <c r="F273" s="104">
        <v>0</v>
      </c>
    </row>
    <row r="274" spans="2:6" ht="15">
      <c r="B274" s="56" t="s">
        <v>332</v>
      </c>
      <c r="C274" s="118">
        <v>944901.2</v>
      </c>
      <c r="D274" s="118">
        <v>944901.2</v>
      </c>
      <c r="E274" s="118">
        <v>0</v>
      </c>
      <c r="F274" s="104">
        <v>0</v>
      </c>
    </row>
    <row r="275" spans="2:6" ht="15">
      <c r="B275" s="56" t="s">
        <v>333</v>
      </c>
      <c r="C275" s="118">
        <v>76973410.400000006</v>
      </c>
      <c r="D275" s="118">
        <v>82617090.640000001</v>
      </c>
      <c r="E275" s="118">
        <v>5643680.2400000002</v>
      </c>
      <c r="F275" s="104">
        <v>0</v>
      </c>
    </row>
    <row r="276" spans="2:6" ht="15">
      <c r="B276" s="56" t="s">
        <v>334</v>
      </c>
      <c r="C276" s="118">
        <v>28829093.219999999</v>
      </c>
      <c r="D276" s="118">
        <v>29351718.539999999</v>
      </c>
      <c r="E276" s="118">
        <v>522625.32</v>
      </c>
      <c r="F276" s="104">
        <v>0</v>
      </c>
    </row>
    <row r="277" spans="2:6">
      <c r="B277" s="16"/>
      <c r="C277" s="48"/>
      <c r="D277" s="48"/>
      <c r="E277" s="48"/>
      <c r="F277" s="48"/>
    </row>
    <row r="278" spans="2:6" ht="20.25" customHeight="1">
      <c r="C278" s="106">
        <f>SUM(C265:C277)</f>
        <v>45869923.640000015</v>
      </c>
      <c r="D278" s="106">
        <f>SUM(D265:D277)</f>
        <v>55208417.410000004</v>
      </c>
      <c r="E278" s="106">
        <f>SUM(E265:E277)</f>
        <v>9338493.7699999996</v>
      </c>
      <c r="F278" s="125"/>
    </row>
    <row r="280" spans="2:6" ht="36.75" customHeight="1">
      <c r="B280" s="184" t="s">
        <v>335</v>
      </c>
      <c r="C280" s="184"/>
      <c r="D280" s="184"/>
      <c r="E280" s="184"/>
      <c r="F280" s="184"/>
    </row>
    <row r="282" spans="2:6">
      <c r="B282" s="18" t="s">
        <v>163</v>
      </c>
    </row>
    <row r="284" spans="2:6" ht="30.75" customHeight="1">
      <c r="B284" s="81" t="s">
        <v>164</v>
      </c>
      <c r="C284" s="82" t="s">
        <v>78</v>
      </c>
      <c r="D284" s="43" t="s">
        <v>79</v>
      </c>
      <c r="E284" s="43" t="s">
        <v>80</v>
      </c>
    </row>
    <row r="285" spans="2:6" ht="15">
      <c r="B285" s="46" t="s">
        <v>336</v>
      </c>
      <c r="C285" s="118">
        <v>991.52</v>
      </c>
      <c r="D285" s="118">
        <v>992.27</v>
      </c>
      <c r="E285" s="118">
        <v>0.75</v>
      </c>
    </row>
    <row r="286" spans="2:6" ht="15">
      <c r="B286" s="46" t="s">
        <v>337</v>
      </c>
      <c r="C286" s="118">
        <v>541.34</v>
      </c>
      <c r="D286" s="118">
        <v>542.26</v>
      </c>
      <c r="E286" s="118">
        <v>0.92</v>
      </c>
    </row>
    <row r="287" spans="2:6" ht="15">
      <c r="B287" s="46" t="s">
        <v>338</v>
      </c>
      <c r="C287" s="118">
        <v>1149678.6000000001</v>
      </c>
      <c r="D287" s="118">
        <v>516884.63</v>
      </c>
      <c r="E287" s="118">
        <v>-632793.97</v>
      </c>
    </row>
    <row r="288" spans="2:6" ht="15">
      <c r="B288" s="46" t="s">
        <v>339</v>
      </c>
      <c r="C288" s="118">
        <v>1856.08</v>
      </c>
      <c r="D288" s="118">
        <v>1856.12</v>
      </c>
      <c r="E288" s="118">
        <v>0.04</v>
      </c>
    </row>
    <row r="289" spans="2:7" ht="15">
      <c r="B289" s="46" t="s">
        <v>340</v>
      </c>
      <c r="C289" s="118">
        <v>9941.77</v>
      </c>
      <c r="D289" s="118">
        <v>8967.8799999999992</v>
      </c>
      <c r="E289" s="118">
        <v>-973.89</v>
      </c>
    </row>
    <row r="290" spans="2:7" ht="15">
      <c r="B290" s="46" t="s">
        <v>341</v>
      </c>
      <c r="C290" s="118">
        <v>5159.6000000000004</v>
      </c>
      <c r="D290" s="118">
        <v>5167.21</v>
      </c>
      <c r="E290" s="118">
        <v>7.61</v>
      </c>
    </row>
    <row r="291" spans="2:7" ht="15">
      <c r="B291" s="46" t="s">
        <v>342</v>
      </c>
      <c r="C291" s="118">
        <v>1133.1400000000001</v>
      </c>
      <c r="D291" s="118">
        <v>1133.17</v>
      </c>
      <c r="E291" s="118">
        <v>0.03</v>
      </c>
    </row>
    <row r="292" spans="2:7" ht="15">
      <c r="B292" s="46" t="s">
        <v>343</v>
      </c>
      <c r="C292" s="118">
        <v>0.04</v>
      </c>
      <c r="D292" s="118">
        <v>0.04</v>
      </c>
      <c r="E292" s="118">
        <v>0</v>
      </c>
    </row>
    <row r="293" spans="2:7" ht="15">
      <c r="B293" s="46" t="s">
        <v>344</v>
      </c>
      <c r="C293" s="126">
        <v>189127.66</v>
      </c>
      <c r="D293" s="118">
        <v>398341.47</v>
      </c>
      <c r="E293" s="118">
        <v>209213.81</v>
      </c>
    </row>
    <row r="294" spans="2:7" ht="15">
      <c r="B294" s="46" t="s">
        <v>345</v>
      </c>
      <c r="C294" s="126">
        <v>226305.09</v>
      </c>
      <c r="D294" s="118">
        <v>105628.53</v>
      </c>
      <c r="E294" s="118">
        <v>-120676.56</v>
      </c>
    </row>
    <row r="295" spans="2:7" ht="15">
      <c r="B295" s="46" t="s">
        <v>346</v>
      </c>
      <c r="C295" s="126">
        <v>220567.92</v>
      </c>
      <c r="D295" s="118">
        <v>96252.71</v>
      </c>
      <c r="E295" s="118">
        <v>-124315.21</v>
      </c>
    </row>
    <row r="296" spans="2:7" ht="15">
      <c r="B296" s="46" t="s">
        <v>347</v>
      </c>
      <c r="C296" s="126">
        <v>0</v>
      </c>
      <c r="D296" s="118">
        <v>6437717.5499999998</v>
      </c>
      <c r="E296" s="118">
        <v>6437717.5499999998</v>
      </c>
    </row>
    <row r="297" spans="2:7">
      <c r="B297" s="16"/>
      <c r="C297" s="48"/>
      <c r="D297" s="48"/>
      <c r="E297" s="48"/>
    </row>
    <row r="298" spans="2:7" ht="21.75" customHeight="1">
      <c r="C298" s="106">
        <f>SUM(C285:C297)</f>
        <v>1805302.7600000002</v>
      </c>
      <c r="D298" s="106">
        <f t="shared" ref="D298:E298" si="2">SUM(D285:D297)</f>
        <v>7573483.8399999999</v>
      </c>
      <c r="E298" s="106">
        <f t="shared" si="2"/>
        <v>5768181.0800000001</v>
      </c>
    </row>
    <row r="301" spans="2:7" ht="24" customHeight="1">
      <c r="B301" s="81" t="s">
        <v>165</v>
      </c>
      <c r="C301" s="82" t="s">
        <v>80</v>
      </c>
      <c r="D301" s="43" t="s">
        <v>89</v>
      </c>
      <c r="E301" s="26"/>
    </row>
    <row r="302" spans="2:7" ht="15">
      <c r="B302" s="44" t="s">
        <v>348</v>
      </c>
      <c r="C302" s="117">
        <v>1489440</v>
      </c>
      <c r="D302" s="45"/>
      <c r="E302" s="54"/>
    </row>
    <row r="303" spans="2:7" ht="15">
      <c r="B303" s="56" t="s">
        <v>349</v>
      </c>
      <c r="C303" s="118">
        <v>24108.81</v>
      </c>
      <c r="D303" s="47"/>
      <c r="E303" s="54"/>
    </row>
    <row r="304" spans="2:7">
      <c r="B304" s="16"/>
      <c r="C304" s="60"/>
      <c r="D304" s="48"/>
      <c r="E304" s="54"/>
      <c r="F304" s="26"/>
      <c r="G304" s="26"/>
    </row>
    <row r="305" spans="2:7" ht="18" customHeight="1">
      <c r="C305" s="106">
        <f>SUM(C302:C304)</f>
        <v>1513548.81</v>
      </c>
      <c r="D305" s="106"/>
      <c r="E305" s="26"/>
      <c r="F305" s="26"/>
      <c r="G305" s="26"/>
    </row>
    <row r="306" spans="2:7">
      <c r="F306" s="26"/>
      <c r="G306" s="26"/>
    </row>
    <row r="307" spans="2:7">
      <c r="F307" s="101"/>
      <c r="G307" s="101"/>
    </row>
    <row r="308" spans="2:7">
      <c r="B308" s="81" t="s">
        <v>350</v>
      </c>
      <c r="C308" s="82" t="s">
        <v>78</v>
      </c>
      <c r="D308" s="43" t="s">
        <v>79</v>
      </c>
      <c r="F308" s="101"/>
      <c r="G308" s="101"/>
    </row>
    <row r="309" spans="2:7" ht="15">
      <c r="B309" s="46" t="s">
        <v>351</v>
      </c>
      <c r="C309" s="127">
        <f>C310+C313</f>
        <v>10261633.449999999</v>
      </c>
      <c r="D309" s="118"/>
      <c r="F309" s="101"/>
      <c r="G309" s="101"/>
    </row>
    <row r="310" spans="2:7" ht="15">
      <c r="B310" s="128" t="s">
        <v>352</v>
      </c>
      <c r="C310" s="129">
        <f>SUM(C311:C312)</f>
        <v>10261633.34</v>
      </c>
      <c r="D310" s="118"/>
      <c r="F310" s="101"/>
      <c r="G310" s="101"/>
    </row>
    <row r="311" spans="2:7" ht="15">
      <c r="B311" s="128" t="s">
        <v>353</v>
      </c>
      <c r="C311" s="130">
        <v>5595641.6900000004</v>
      </c>
      <c r="D311" s="118"/>
      <c r="F311" s="101"/>
      <c r="G311" s="101"/>
    </row>
    <row r="312" spans="2:7" ht="15">
      <c r="B312" s="128" t="s">
        <v>354</v>
      </c>
      <c r="C312" s="129">
        <v>4665991.6500000004</v>
      </c>
      <c r="D312" s="118"/>
      <c r="F312" s="101"/>
      <c r="G312" s="101"/>
    </row>
    <row r="313" spans="2:7" ht="15">
      <c r="B313" s="128" t="s">
        <v>355</v>
      </c>
      <c r="C313" s="129">
        <f>C314</f>
        <v>0.11</v>
      </c>
      <c r="D313" s="118"/>
      <c r="F313" s="101"/>
      <c r="G313" s="101"/>
    </row>
    <row r="314" spans="2:7" ht="15">
      <c r="B314" s="131" t="s">
        <v>356</v>
      </c>
      <c r="C314" s="132">
        <v>0.11</v>
      </c>
      <c r="D314" s="133"/>
      <c r="F314" s="101"/>
      <c r="G314" s="101"/>
    </row>
    <row r="315" spans="2:7">
      <c r="F315" s="101"/>
      <c r="G315" s="101"/>
    </row>
    <row r="316" spans="2:7">
      <c r="B316" s="18" t="s">
        <v>166</v>
      </c>
      <c r="F316" s="26"/>
      <c r="G316" s="26"/>
    </row>
    <row r="317" spans="2:7" ht="12" customHeight="1">
      <c r="B317" s="18" t="s">
        <v>167</v>
      </c>
      <c r="F317" s="26"/>
      <c r="G317" s="26"/>
    </row>
    <row r="318" spans="2:7">
      <c r="B318" s="179"/>
      <c r="C318" s="179"/>
      <c r="D318" s="179"/>
      <c r="E318" s="179"/>
      <c r="F318" s="26"/>
      <c r="G318" s="26"/>
    </row>
    <row r="319" spans="2:7">
      <c r="B319" s="32"/>
      <c r="C319" s="32"/>
      <c r="D319" s="32"/>
      <c r="E319" s="32"/>
      <c r="F319" s="26"/>
      <c r="G319" s="26"/>
    </row>
    <row r="320" spans="2:7">
      <c r="B320" s="154" t="s">
        <v>90</v>
      </c>
      <c r="C320" s="155"/>
      <c r="D320" s="155"/>
      <c r="E320" s="156"/>
      <c r="F320" s="26"/>
      <c r="G320" s="26"/>
    </row>
    <row r="321" spans="2:7">
      <c r="B321" s="157" t="s">
        <v>357</v>
      </c>
      <c r="C321" s="158"/>
      <c r="D321" s="158"/>
      <c r="E321" s="159"/>
      <c r="F321" s="26"/>
      <c r="G321" s="87"/>
    </row>
    <row r="322" spans="2:7">
      <c r="B322" s="164" t="s">
        <v>91</v>
      </c>
      <c r="C322" s="165"/>
      <c r="D322" s="165"/>
      <c r="E322" s="166"/>
      <c r="F322" s="26"/>
      <c r="G322" s="87"/>
    </row>
    <row r="323" spans="2:7">
      <c r="B323" s="160" t="s">
        <v>92</v>
      </c>
      <c r="C323" s="161"/>
      <c r="E323" s="90">
        <v>25057595.010000002</v>
      </c>
      <c r="F323" s="26"/>
      <c r="G323" s="87"/>
    </row>
    <row r="324" spans="2:7">
      <c r="B324" s="162"/>
      <c r="C324" s="162"/>
      <c r="D324" s="26"/>
      <c r="F324" s="26"/>
      <c r="G324" s="87"/>
    </row>
    <row r="325" spans="2:7">
      <c r="B325" s="163" t="s">
        <v>93</v>
      </c>
      <c r="C325" s="163"/>
      <c r="D325" s="134"/>
      <c r="E325" s="88">
        <f>SUM(D325:D330)</f>
        <v>0</v>
      </c>
      <c r="F325" s="26"/>
      <c r="G325" s="26"/>
    </row>
    <row r="326" spans="2:7">
      <c r="B326" s="167" t="s">
        <v>94</v>
      </c>
      <c r="C326" s="167"/>
      <c r="D326" s="89">
        <v>0</v>
      </c>
      <c r="E326" s="135"/>
      <c r="F326" s="26"/>
      <c r="G326" s="26"/>
    </row>
    <row r="327" spans="2:7">
      <c r="B327" s="167" t="s">
        <v>95</v>
      </c>
      <c r="C327" s="167"/>
      <c r="D327" s="89">
        <v>0</v>
      </c>
      <c r="E327" s="135"/>
      <c r="F327" s="26"/>
      <c r="G327" s="26"/>
    </row>
    <row r="328" spans="2:7">
      <c r="B328" s="167" t="s">
        <v>96</v>
      </c>
      <c r="C328" s="167"/>
      <c r="D328" s="89">
        <v>0</v>
      </c>
      <c r="E328" s="135"/>
      <c r="F328" s="26"/>
      <c r="G328" s="26"/>
    </row>
    <row r="329" spans="2:7">
      <c r="B329" s="167" t="s">
        <v>97</v>
      </c>
      <c r="C329" s="167"/>
      <c r="D329" s="89">
        <v>0</v>
      </c>
      <c r="E329" s="135"/>
      <c r="F329" s="26"/>
      <c r="G329" s="26"/>
    </row>
    <row r="330" spans="2:7">
      <c r="B330" s="171" t="s">
        <v>98</v>
      </c>
      <c r="C330" s="172"/>
      <c r="D330" s="89">
        <v>0</v>
      </c>
      <c r="E330" s="135"/>
      <c r="F330" s="26"/>
      <c r="G330" s="26"/>
    </row>
    <row r="331" spans="2:7">
      <c r="B331" s="162"/>
      <c r="C331" s="162"/>
      <c r="D331" s="136"/>
      <c r="E331" s="100"/>
      <c r="F331" s="26"/>
      <c r="G331" s="26"/>
    </row>
    <row r="332" spans="2:7">
      <c r="B332" s="163" t="s">
        <v>99</v>
      </c>
      <c r="C332" s="163"/>
      <c r="D332" s="134"/>
      <c r="E332" s="88">
        <f>SUM(D332:D336)</f>
        <v>522625.32</v>
      </c>
      <c r="F332" s="26"/>
      <c r="G332" s="26"/>
    </row>
    <row r="333" spans="2:7">
      <c r="B333" s="167" t="s">
        <v>100</v>
      </c>
      <c r="C333" s="167"/>
      <c r="D333" s="89">
        <v>0</v>
      </c>
      <c r="E333" s="135"/>
      <c r="F333" s="26"/>
      <c r="G333" s="26"/>
    </row>
    <row r="334" spans="2:7">
      <c r="B334" s="167" t="s">
        <v>101</v>
      </c>
      <c r="C334" s="167"/>
      <c r="D334" s="89">
        <v>0</v>
      </c>
      <c r="E334" s="135"/>
      <c r="F334" s="26"/>
      <c r="G334" s="26"/>
    </row>
    <row r="335" spans="2:7">
      <c r="B335" s="167" t="s">
        <v>102</v>
      </c>
      <c r="C335" s="167"/>
      <c r="D335" s="89">
        <v>0</v>
      </c>
      <c r="E335" s="135"/>
      <c r="F335" s="26"/>
      <c r="G335" s="26"/>
    </row>
    <row r="336" spans="2:7">
      <c r="B336" s="175" t="s">
        <v>103</v>
      </c>
      <c r="C336" s="176"/>
      <c r="D336" s="89">
        <v>522625.32</v>
      </c>
      <c r="E336" s="137"/>
      <c r="F336" s="26"/>
      <c r="G336" s="26"/>
    </row>
    <row r="337" spans="2:7">
      <c r="B337" s="162"/>
      <c r="C337" s="162"/>
      <c r="D337" s="100"/>
      <c r="E337" s="100"/>
      <c r="F337" s="26"/>
      <c r="G337" s="26"/>
    </row>
    <row r="338" spans="2:7">
      <c r="B338" s="169" t="s">
        <v>104</v>
      </c>
      <c r="C338" s="169"/>
      <c r="D338" s="100"/>
      <c r="E338" s="90">
        <f>+E323+E325-E332</f>
        <v>24534969.690000001</v>
      </c>
      <c r="F338" s="26"/>
      <c r="G338" s="87"/>
    </row>
    <row r="339" spans="2:7">
      <c r="B339" s="32"/>
      <c r="C339" s="32"/>
      <c r="D339" s="32"/>
      <c r="E339" s="32"/>
      <c r="F339" s="26"/>
      <c r="G339" s="26"/>
    </row>
    <row r="340" spans="2:7">
      <c r="B340" s="32"/>
      <c r="C340" s="32"/>
      <c r="D340" s="32"/>
      <c r="E340" s="32"/>
      <c r="F340" s="26"/>
      <c r="G340" s="26"/>
    </row>
    <row r="341" spans="2:7">
      <c r="B341" s="154" t="s">
        <v>105</v>
      </c>
      <c r="C341" s="155"/>
      <c r="D341" s="155"/>
      <c r="E341" s="156"/>
      <c r="F341" s="26"/>
      <c r="G341" s="26"/>
    </row>
    <row r="342" spans="2:7">
      <c r="B342" s="157" t="s">
        <v>357</v>
      </c>
      <c r="C342" s="158"/>
      <c r="D342" s="158"/>
      <c r="E342" s="159"/>
      <c r="F342" s="26"/>
      <c r="G342" s="26"/>
    </row>
    <row r="343" spans="2:7">
      <c r="B343" s="164" t="s">
        <v>91</v>
      </c>
      <c r="C343" s="165"/>
      <c r="D343" s="165"/>
      <c r="E343" s="166"/>
      <c r="F343" s="26"/>
      <c r="G343" s="26"/>
    </row>
    <row r="344" spans="2:7">
      <c r="B344" s="160" t="s">
        <v>106</v>
      </c>
      <c r="C344" s="161"/>
      <c r="D344" s="100"/>
      <c r="E344" s="90">
        <v>16710024.73</v>
      </c>
      <c r="F344" s="26"/>
      <c r="G344" s="26"/>
    </row>
    <row r="345" spans="2:7">
      <c r="B345" s="162"/>
      <c r="C345" s="162"/>
      <c r="D345" s="100"/>
      <c r="E345" s="100"/>
      <c r="F345" s="26"/>
      <c r="G345" s="26"/>
    </row>
    <row r="346" spans="2:7">
      <c r="B346" s="168" t="s">
        <v>107</v>
      </c>
      <c r="C346" s="168"/>
      <c r="D346" s="134"/>
      <c r="E346" s="91">
        <f>SUM(D346:D363)</f>
        <v>1513548.81</v>
      </c>
      <c r="F346" s="26"/>
      <c r="G346" s="26"/>
    </row>
    <row r="347" spans="2:7">
      <c r="B347" s="167" t="s">
        <v>108</v>
      </c>
      <c r="C347" s="167"/>
      <c r="D347" s="89">
        <v>0</v>
      </c>
      <c r="E347" s="138"/>
      <c r="F347" s="26"/>
      <c r="G347" s="26"/>
    </row>
    <row r="348" spans="2:7">
      <c r="B348" s="167" t="s">
        <v>109</v>
      </c>
      <c r="C348" s="167"/>
      <c r="D348" s="89">
        <v>0</v>
      </c>
      <c r="E348" s="138"/>
      <c r="F348" s="26"/>
      <c r="G348" s="26"/>
    </row>
    <row r="349" spans="2:7">
      <c r="B349" s="167" t="s">
        <v>110</v>
      </c>
      <c r="C349" s="167"/>
      <c r="D349" s="89">
        <v>0</v>
      </c>
      <c r="E349" s="138"/>
      <c r="F349" s="26"/>
      <c r="G349" s="26"/>
    </row>
    <row r="350" spans="2:7">
      <c r="B350" s="167" t="s">
        <v>111</v>
      </c>
      <c r="C350" s="167"/>
      <c r="D350" s="89">
        <v>0</v>
      </c>
      <c r="E350" s="138"/>
      <c r="F350" s="26"/>
      <c r="G350" s="26"/>
    </row>
    <row r="351" spans="2:7">
      <c r="B351" s="167" t="s">
        <v>112</v>
      </c>
      <c r="C351" s="167"/>
      <c r="D351" s="89">
        <v>0</v>
      </c>
      <c r="E351" s="138"/>
      <c r="F351" s="26"/>
      <c r="G351" s="87"/>
    </row>
    <row r="352" spans="2:7">
      <c r="B352" s="167" t="s">
        <v>113</v>
      </c>
      <c r="C352" s="167"/>
      <c r="D352" s="89">
        <v>0</v>
      </c>
      <c r="E352" s="138"/>
      <c r="F352" s="26"/>
      <c r="G352" s="26"/>
    </row>
    <row r="353" spans="2:8">
      <c r="B353" s="139" t="s">
        <v>358</v>
      </c>
      <c r="C353" s="140"/>
      <c r="D353" s="89">
        <v>24108.81</v>
      </c>
      <c r="E353" s="138"/>
      <c r="F353" s="26"/>
      <c r="G353" s="87"/>
    </row>
    <row r="354" spans="2:8">
      <c r="B354" s="102" t="s">
        <v>359</v>
      </c>
      <c r="C354" s="103"/>
      <c r="D354" s="89">
        <v>1489440</v>
      </c>
      <c r="E354" s="138"/>
      <c r="F354" s="26"/>
      <c r="G354" s="26"/>
    </row>
    <row r="355" spans="2:8">
      <c r="B355" s="167" t="s">
        <v>114</v>
      </c>
      <c r="C355" s="167"/>
      <c r="D355" s="89">
        <v>0</v>
      </c>
      <c r="E355" s="138"/>
      <c r="F355" s="26"/>
      <c r="G355" s="87"/>
    </row>
    <row r="356" spans="2:8">
      <c r="B356" s="167" t="s">
        <v>115</v>
      </c>
      <c r="C356" s="167"/>
      <c r="D356" s="89">
        <v>0</v>
      </c>
      <c r="E356" s="138"/>
      <c r="F356" s="26"/>
      <c r="G356" s="87"/>
    </row>
    <row r="357" spans="2:8">
      <c r="B357" s="167" t="s">
        <v>116</v>
      </c>
      <c r="C357" s="167"/>
      <c r="D357" s="89">
        <v>0</v>
      </c>
      <c r="E357" s="138"/>
      <c r="F357" s="26"/>
      <c r="G357" s="87"/>
      <c r="H357" s="92"/>
    </row>
    <row r="358" spans="2:8">
      <c r="B358" s="167" t="s">
        <v>117</v>
      </c>
      <c r="C358" s="167"/>
      <c r="D358" s="89">
        <v>0</v>
      </c>
      <c r="E358" s="138"/>
      <c r="F358" s="26"/>
      <c r="G358" s="87"/>
      <c r="H358" s="92"/>
    </row>
    <row r="359" spans="2:8">
      <c r="B359" s="167" t="s">
        <v>118</v>
      </c>
      <c r="C359" s="167"/>
      <c r="D359" s="89">
        <v>0</v>
      </c>
      <c r="E359" s="138"/>
      <c r="F359" s="26"/>
      <c r="G359" s="93"/>
    </row>
    <row r="360" spans="2:8">
      <c r="B360" s="167" t="s">
        <v>119</v>
      </c>
      <c r="C360" s="167"/>
      <c r="D360" s="89">
        <v>0</v>
      </c>
      <c r="E360" s="138"/>
      <c r="F360" s="26"/>
      <c r="G360" s="26"/>
    </row>
    <row r="361" spans="2:8">
      <c r="B361" s="167" t="s">
        <v>120</v>
      </c>
      <c r="C361" s="167"/>
      <c r="D361" s="89">
        <v>0</v>
      </c>
      <c r="E361" s="138"/>
      <c r="F361" s="26"/>
      <c r="G361" s="26"/>
    </row>
    <row r="362" spans="2:8" ht="12.75" customHeight="1">
      <c r="B362" s="167" t="s">
        <v>121</v>
      </c>
      <c r="C362" s="167"/>
      <c r="D362" s="89">
        <v>0</v>
      </c>
      <c r="E362" s="138"/>
      <c r="F362" s="26"/>
      <c r="G362" s="26"/>
    </row>
    <row r="363" spans="2:8">
      <c r="B363" s="173" t="s">
        <v>122</v>
      </c>
      <c r="C363" s="174"/>
      <c r="D363" s="89">
        <v>0</v>
      </c>
      <c r="E363" s="138"/>
      <c r="F363" s="26"/>
      <c r="G363" s="26"/>
    </row>
    <row r="364" spans="2:8">
      <c r="B364" s="162"/>
      <c r="C364" s="162"/>
      <c r="D364" s="100"/>
      <c r="E364" s="100"/>
      <c r="F364" s="26"/>
      <c r="G364" s="26"/>
    </row>
    <row r="365" spans="2:8">
      <c r="B365" s="168" t="s">
        <v>123</v>
      </c>
      <c r="C365" s="168"/>
      <c r="D365" s="134"/>
      <c r="E365" s="91">
        <f>SUM(D365:D372)</f>
        <v>0</v>
      </c>
      <c r="F365" s="26"/>
      <c r="G365" s="26"/>
    </row>
    <row r="366" spans="2:8">
      <c r="B366" s="167" t="s">
        <v>124</v>
      </c>
      <c r="C366" s="167"/>
      <c r="D366" s="89">
        <v>0</v>
      </c>
      <c r="E366" s="138"/>
      <c r="F366" s="26"/>
      <c r="G366" s="26"/>
    </row>
    <row r="367" spans="2:8">
      <c r="B367" s="167" t="s">
        <v>74</v>
      </c>
      <c r="C367" s="167"/>
      <c r="D367" s="89">
        <v>0</v>
      </c>
      <c r="E367" s="138"/>
      <c r="F367" s="26"/>
      <c r="G367" s="26"/>
    </row>
    <row r="368" spans="2:8">
      <c r="B368" s="167" t="s">
        <v>125</v>
      </c>
      <c r="C368" s="167"/>
      <c r="D368" s="89">
        <v>0</v>
      </c>
      <c r="E368" s="138"/>
      <c r="F368" s="26"/>
      <c r="G368" s="26"/>
    </row>
    <row r="369" spans="2:7">
      <c r="B369" s="167" t="s">
        <v>126</v>
      </c>
      <c r="C369" s="167"/>
      <c r="D369" s="89">
        <v>0</v>
      </c>
      <c r="E369" s="138"/>
      <c r="F369" s="26"/>
      <c r="G369" s="26"/>
    </row>
    <row r="370" spans="2:7">
      <c r="B370" s="167" t="s">
        <v>127</v>
      </c>
      <c r="C370" s="167"/>
      <c r="D370" s="89">
        <v>0</v>
      </c>
      <c r="E370" s="138"/>
      <c r="F370" s="26"/>
      <c r="G370" s="26"/>
    </row>
    <row r="371" spans="2:7">
      <c r="B371" s="167" t="s">
        <v>75</v>
      </c>
      <c r="C371" s="167"/>
      <c r="D371" s="89">
        <v>0</v>
      </c>
      <c r="E371" s="138"/>
      <c r="F371" s="26"/>
      <c r="G371" s="26"/>
    </row>
    <row r="372" spans="2:7">
      <c r="B372" s="173" t="s">
        <v>128</v>
      </c>
      <c r="C372" s="174"/>
      <c r="D372" s="89">
        <v>0</v>
      </c>
      <c r="E372" s="138"/>
      <c r="F372" s="26"/>
      <c r="G372" s="26"/>
    </row>
    <row r="373" spans="2:7">
      <c r="B373" s="162"/>
      <c r="C373" s="162"/>
      <c r="D373" s="100"/>
      <c r="E373" s="100"/>
      <c r="F373" s="26"/>
      <c r="G373" s="26"/>
    </row>
    <row r="374" spans="2:7">
      <c r="B374" s="94" t="s">
        <v>129</v>
      </c>
      <c r="D374" s="100"/>
      <c r="E374" s="90">
        <f>+E344-E346+E365</f>
        <v>15196475.92</v>
      </c>
      <c r="F374" s="87"/>
      <c r="G374" s="87"/>
    </row>
    <row r="375" spans="2:7">
      <c r="D375" s="100"/>
      <c r="E375" s="100"/>
      <c r="F375" s="95"/>
      <c r="G375" s="26"/>
    </row>
    <row r="376" spans="2:7">
      <c r="F376" s="26"/>
      <c r="G376" s="26"/>
    </row>
    <row r="377" spans="2:7">
      <c r="F377" s="96"/>
      <c r="G377" s="26"/>
    </row>
    <row r="378" spans="2:7">
      <c r="F378" s="96"/>
      <c r="G378" s="26"/>
    </row>
    <row r="379" spans="2:7">
      <c r="F379" s="26"/>
      <c r="G379" s="26"/>
    </row>
    <row r="380" spans="2:7">
      <c r="B380" s="170" t="s">
        <v>169</v>
      </c>
      <c r="C380" s="170"/>
      <c r="D380" s="170"/>
      <c r="E380" s="170"/>
      <c r="F380" s="170"/>
      <c r="G380" s="26"/>
    </row>
    <row r="381" spans="2:7">
      <c r="B381" s="22"/>
      <c r="C381" s="22"/>
      <c r="D381" s="22"/>
      <c r="E381" s="22"/>
      <c r="F381" s="22"/>
      <c r="G381" s="26"/>
    </row>
    <row r="382" spans="2:7">
      <c r="B382" s="22"/>
      <c r="C382" s="22"/>
      <c r="D382" s="22"/>
      <c r="E382" s="22"/>
      <c r="F382" s="22"/>
      <c r="G382" s="26"/>
    </row>
    <row r="383" spans="2:7" ht="21" customHeight="1">
      <c r="B383" s="66" t="s">
        <v>170</v>
      </c>
      <c r="C383" s="67" t="s">
        <v>78</v>
      </c>
      <c r="D383" s="80" t="s">
        <v>79</v>
      </c>
      <c r="E383" s="80" t="s">
        <v>80</v>
      </c>
      <c r="F383" s="26"/>
      <c r="G383" s="26"/>
    </row>
    <row r="384" spans="2:7">
      <c r="B384" s="141" t="s">
        <v>178</v>
      </c>
      <c r="C384" s="97">
        <v>0</v>
      </c>
      <c r="D384" s="84"/>
      <c r="E384" s="84"/>
      <c r="F384" s="26"/>
      <c r="G384" s="26"/>
    </row>
    <row r="385" spans="2:7">
      <c r="B385" s="46"/>
      <c r="C385" s="98">
        <v>0</v>
      </c>
      <c r="D385" s="57"/>
      <c r="E385" s="57"/>
      <c r="F385" s="26"/>
      <c r="G385" s="26"/>
    </row>
    <row r="386" spans="2:7">
      <c r="B386" s="16"/>
      <c r="C386" s="21">
        <v>0</v>
      </c>
      <c r="D386" s="20">
        <v>0</v>
      </c>
      <c r="E386" s="20">
        <v>0</v>
      </c>
      <c r="F386" s="26"/>
      <c r="G386" s="26"/>
    </row>
    <row r="387" spans="2:7" ht="21" customHeight="1">
      <c r="C387" s="43">
        <f t="shared" ref="C387" si="3">SUM(C385:C386)</f>
        <v>0</v>
      </c>
      <c r="D387" s="43">
        <f t="shared" ref="D387" si="4">SUM(D385:D386)</f>
        <v>0</v>
      </c>
      <c r="E387" s="43">
        <f t="shared" ref="E387" si="5">SUM(E385:E386)</f>
        <v>0</v>
      </c>
      <c r="F387" s="26"/>
      <c r="G387" s="26"/>
    </row>
    <row r="388" spans="2:7">
      <c r="F388" s="26"/>
      <c r="G388" s="26"/>
    </row>
    <row r="389" spans="2:7">
      <c r="F389" s="26"/>
      <c r="G389" s="26"/>
    </row>
    <row r="390" spans="2:7">
      <c r="F390" s="99"/>
      <c r="G390" s="99"/>
    </row>
    <row r="391" spans="2:7">
      <c r="F391" s="99"/>
      <c r="G391" s="99"/>
    </row>
    <row r="392" spans="2:7">
      <c r="F392" s="99"/>
      <c r="G392" s="99"/>
    </row>
    <row r="393" spans="2:7" ht="12.75" customHeight="1"/>
  </sheetData>
  <mergeCells count="63">
    <mergeCell ref="A4:H4"/>
    <mergeCell ref="B335:C335"/>
    <mergeCell ref="B336:C336"/>
    <mergeCell ref="A8:L8"/>
    <mergeCell ref="B318:E318"/>
    <mergeCell ref="D171:E171"/>
    <mergeCell ref="D176:E176"/>
    <mergeCell ref="D191:E191"/>
    <mergeCell ref="D197:E197"/>
    <mergeCell ref="D63:E63"/>
    <mergeCell ref="D161:E161"/>
    <mergeCell ref="D166:E166"/>
    <mergeCell ref="B280:F280"/>
    <mergeCell ref="A3:H3"/>
    <mergeCell ref="B338:C338"/>
    <mergeCell ref="B343:E343"/>
    <mergeCell ref="B380:F380"/>
    <mergeCell ref="B373:C373"/>
    <mergeCell ref="B330:C330"/>
    <mergeCell ref="B372:C372"/>
    <mergeCell ref="B363:C363"/>
    <mergeCell ref="B362:C362"/>
    <mergeCell ref="B371:C371"/>
    <mergeCell ref="B366:C366"/>
    <mergeCell ref="B359:C359"/>
    <mergeCell ref="B367:C367"/>
    <mergeCell ref="B368:C368"/>
    <mergeCell ref="B369:C369"/>
    <mergeCell ref="B370:C370"/>
    <mergeCell ref="B365:C365"/>
    <mergeCell ref="B361:C361"/>
    <mergeCell ref="B364:C364"/>
    <mergeCell ref="B356:C356"/>
    <mergeCell ref="B357:C357"/>
    <mergeCell ref="B358:C358"/>
    <mergeCell ref="B333:C333"/>
    <mergeCell ref="B360:C360"/>
    <mergeCell ref="B334:C334"/>
    <mergeCell ref="B341:E341"/>
    <mergeCell ref="B342:E342"/>
    <mergeCell ref="B344:C344"/>
    <mergeCell ref="B346:C346"/>
    <mergeCell ref="B347:C347"/>
    <mergeCell ref="B348:C348"/>
    <mergeCell ref="B349:C349"/>
    <mergeCell ref="B350:C350"/>
    <mergeCell ref="B351:C351"/>
    <mergeCell ref="B352:C352"/>
    <mergeCell ref="B337:C337"/>
    <mergeCell ref="B345:C345"/>
    <mergeCell ref="B355:C355"/>
    <mergeCell ref="B326:C326"/>
    <mergeCell ref="B327:C327"/>
    <mergeCell ref="B328:C328"/>
    <mergeCell ref="B331:C331"/>
    <mergeCell ref="B332:C332"/>
    <mergeCell ref="B329:C329"/>
    <mergeCell ref="B320:E320"/>
    <mergeCell ref="B321:E321"/>
    <mergeCell ref="B323:C323"/>
    <mergeCell ref="B324:C324"/>
    <mergeCell ref="B325:C325"/>
    <mergeCell ref="B322:E322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23 C158 C163 C168"/>
    <dataValidation allowBlank="1" showInputMessage="1" showErrorMessage="1" prompt="Corresponde al número de la cuenta de acuerdo al Plan de Cuentas emitido por el CONAC (DOF 22/11/2010)." sqref="B123"/>
    <dataValidation allowBlank="1" showInputMessage="1" showErrorMessage="1" prompt="Características cualitativas significativas que les impacten financieramente." sqref="D123:E123 E158 E163 E168"/>
    <dataValidation allowBlank="1" showInputMessage="1" showErrorMessage="1" prompt="Especificar origen de dicho recurso: Federal, Estatal, Municipal, Particulares." sqref="D158 D163 D168"/>
  </dataValidations>
  <pageMargins left="0.46" right="0.70866141732283472" top="0.38" bottom="0.74803149606299213" header="0.31496062992125984" footer="0.31496062992125984"/>
  <pageSetup scale="3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NOTAS</vt:lpstr>
      <vt:lpstr>NOTAS!Área_de_impresión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ProBook_440</cp:lastModifiedBy>
  <cp:lastPrinted>2017-08-17T15:30:17Z</cp:lastPrinted>
  <dcterms:created xsi:type="dcterms:W3CDTF">2014-01-27T16:27:43Z</dcterms:created>
  <dcterms:modified xsi:type="dcterms:W3CDTF">2017-08-17T15:30:59Z</dcterms:modified>
</cp:coreProperties>
</file>