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igamezg\Desktop\respaldo igamezg\SMAOT 2022\3.- COVEG\ESTADOS FINANCIEROS\1ER TRIMESTRE\ASEG\"/>
    </mc:Choice>
  </mc:AlternateContent>
  <xr:revisionPtr revIDLastSave="0" documentId="13_ncr:1_{8CCA1B5F-13E7-4B1C-9D94-4D39D2831B39}" xr6:coauthVersionLast="47" xr6:coauthVersionMax="47" xr10:uidLastSave="{00000000-0000-0000-0000-000000000000}"/>
  <bookViews>
    <workbookView xWindow="-120" yWindow="-120" windowWidth="20730" windowHeight="11160" xr2:uid="{5DAB2E28-7BB6-4964-9BB5-02C8F6136000}"/>
  </bookViews>
  <sheets>
    <sheet name="EVHP" sheetId="1" r:id="rId1"/>
  </sheets>
  <definedNames>
    <definedName name="_xlnm._FilterDatabase" localSheetId="0" hidden="1">EVHP!$A$2:$F$38</definedName>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F36" i="1"/>
  <c r="F35" i="1"/>
  <c r="F34" i="1"/>
  <c r="E34" i="1"/>
  <c r="F32" i="1"/>
  <c r="F31" i="1"/>
  <c r="F30" i="1"/>
  <c r="F29" i="1"/>
  <c r="D27" i="1"/>
  <c r="F25" i="1"/>
  <c r="F24" i="1"/>
  <c r="F23" i="1"/>
  <c r="F18" i="1"/>
  <c r="F17" i="1"/>
  <c r="E16" i="1"/>
  <c r="E20" i="1" s="1"/>
  <c r="E38" i="1" s="1"/>
  <c r="F14" i="1"/>
  <c r="F13" i="1"/>
  <c r="F12" i="1"/>
  <c r="F11" i="1"/>
  <c r="F10" i="1"/>
  <c r="D9" i="1"/>
  <c r="D20" i="1" s="1"/>
  <c r="C9" i="1"/>
  <c r="F7" i="1"/>
  <c r="F6" i="1"/>
  <c r="F5" i="1"/>
  <c r="B4" i="1"/>
  <c r="B20" i="1" s="1"/>
  <c r="F9" i="1" l="1"/>
  <c r="F4" i="1"/>
  <c r="F22" i="1"/>
  <c r="D38" i="1"/>
  <c r="F28" i="1"/>
  <c r="F27" i="1" s="1"/>
  <c r="F16" i="1"/>
  <c r="C20" i="1"/>
  <c r="C38" i="1" s="1"/>
  <c r="B38" i="1"/>
  <c r="F20" i="1" l="1"/>
  <c r="F38" i="1"/>
</calcChain>
</file>

<file path=xl/sharedStrings.xml><?xml version="1.0" encoding="utf-8"?>
<sst xmlns="http://schemas.openxmlformats.org/spreadsheetml/2006/main" count="40" uniqueCount="30">
  <si>
    <t>Concepto</t>
  </si>
  <si>
    <t>Hacienda Pública / Patrimonio Contribuido</t>
  </si>
  <si>
    <t>Hacienda Pública / Patrimonio Generado de Ejercicios Anteriores</t>
  </si>
  <si>
    <t>Hacienda Pública / Patrimonio Generado de Ejercicio</t>
  </si>
  <si>
    <t>Exceso o Insuficiencia en la Actualización de la Hacienda Pública / Patrimonio</t>
  </si>
  <si>
    <t>Total</t>
  </si>
  <si>
    <t>Aportaciones</t>
  </si>
  <si>
    <t>Donaciones de Capital</t>
  </si>
  <si>
    <t>Actualización de la Hacienda Pública/Patrimonio</t>
  </si>
  <si>
    <t>Resultados del Ejercicio (Ahorro/Desahorro)</t>
  </si>
  <si>
    <t>Resultados de Ejercicios Anteriores</t>
  </si>
  <si>
    <t xml:space="preserve">Revalúos  </t>
  </si>
  <si>
    <t>Reservas</t>
  </si>
  <si>
    <t>Rectificaciones de Resultados de Ejercicios Anteriores</t>
  </si>
  <si>
    <t>Resultado por Posición Monetaria</t>
  </si>
  <si>
    <t>Resultado por Tenencia de Activos no Monetarios</t>
  </si>
  <si>
    <t>Cambios en la Hacienda Pública / Patrimonio Contribuido Neto de 2019</t>
  </si>
  <si>
    <t xml:space="preserve">  Bajo protesta de decir verdad declaramos que los Estados Financieros y sus notas, son razonablemente correctos y son responsabilidad del emisor. </t>
  </si>
  <si>
    <t>Hacienda Pública / Patrimonio Neto Final de 2021</t>
  </si>
  <si>
    <t>Variaciones de la Hacienda Pública / Patrimonio Neto de 2021</t>
  </si>
  <si>
    <t>___________________________________________________________</t>
  </si>
  <si>
    <t>Secretaria de Medio Ambiente y 
Ordenamiento Territorial</t>
  </si>
  <si>
    <t>De conformidad a lo establecido en los artículos tercero transitorio, párrafo primero, del Decreto Legislativo número 332, y quinto transitorio, primer párrafo, del Decreto Legislativo número 341, ambos decretos publicados en el Periódico Oficial del Gobierno del Estado de Guanajuato número 190, décima parte, de fecha 21 de septiembre de 2018; así como en lo dispuesto por los artículos segundo y tercero, primer párrafo transitorios del Decreto Legislativo número 4; artículos tercero y cuarto, mediante los cuales a los artículos transitorios séptimo y octavo, de los citados Decretos Legislativos números 332 y 341, respectivamente, se les adicionó un párrafo que establece «La Secretaría de Finanzas, Inversión y Administración llevará a cabo la liquidación de la Comisión de Vivienda del Estado de Guanajuato, para lo cual establecerá las bases bajo las cuales se desarrollará este proceso.», segundo y tercero, primer párrafo transitorios, del Decreto Legislativo número 6, ambos publicados en el Periódico Oficial del Gobierno del Estado de Guanajuato número 233, segunda parte, de fecha 23 de noviembre de 2021, y en razón de que al 31 de diciembre 2021  no se ha efectuado la entrega-recepción respectiva, ni se tiene conocimiento de las bases a que aluden los referidos artículos tercero y cuarto del Decreto Legislativo número 6.</t>
  </si>
  <si>
    <t xml:space="preserve">
COMISIÓN DE VIVIENDA DEL ESTADO DE GUANAJATO
Estado de Variación en la Hacienda Pública
Del 01 de enero al 31 de marzo 2022</t>
  </si>
  <si>
    <t>Hacienda Pública / Patrimonio Contribuido Neto de 2021</t>
  </si>
  <si>
    <t>Hacienda Pública / Patrimonio Generado Neto de 2021</t>
  </si>
  <si>
    <t>Exceso o Insuficiencia en la Actualización de la Hacienda
Pública / Patrimonio Neto de 2021</t>
  </si>
  <si>
    <t>Cambios en el Exceso o Insuficiencia en la Actualización
de la Hacienda Pública / Patrimonio Neto de 2022</t>
  </si>
  <si>
    <t>Hacienda Pública / Patrimonio Neto Final de 2022</t>
  </si>
  <si>
    <t>Mtra. María Isabel Ortiz Mantilla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</si>
</sst>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_ ;\-0\ "/>
  </numFmts>
  <fonts count="6" x14ac:knownFonts="1">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2" fillId="0" borderId="0"/>
    <xf numFmtId="43" fontId="1" fillId="0" borderId="0" applyFont="0" applyFill="0" applyBorder="0" applyAlignment="0" applyProtection="0"/>
  </cellStyleXfs>
  <cellXfs count="33">
    <xf numFmtId="0" fontId="0" fillId="0" borderId="0" xfId="0"/>
    <xf numFmtId="0" fontId="4" fillId="0" borderId="0" xfId="1" applyFont="1" applyAlignment="1" applyProtection="1">
      <alignment vertical="top"/>
      <protection locked="0"/>
    </xf>
    <xf numFmtId="0" fontId="3" fillId="2" borderId="4" xfId="1" applyFont="1" applyFill="1" applyBorder="1" applyAlignment="1">
      <alignment horizontal="center" vertical="center" wrapText="1"/>
    </xf>
    <xf numFmtId="164" fontId="3" fillId="2" borderId="4" xfId="2" applyNumberFormat="1" applyFont="1" applyFill="1" applyBorder="1" applyAlignment="1">
      <alignment horizontal="center" vertical="center" wrapText="1"/>
    </xf>
    <xf numFmtId="0" fontId="4" fillId="0" borderId="0" xfId="1" applyFont="1" applyAlignment="1" applyProtection="1">
      <alignment vertical="top" wrapText="1"/>
      <protection locked="0"/>
    </xf>
    <xf numFmtId="0" fontId="3" fillId="0" borderId="5" xfId="1" applyFont="1" applyBorder="1" applyAlignment="1">
      <alignment horizontal="center" vertical="center" wrapText="1"/>
    </xf>
    <xf numFmtId="164" fontId="3" fillId="0" borderId="6" xfId="2" applyNumberFormat="1" applyFont="1" applyFill="1" applyBorder="1" applyAlignment="1">
      <alignment horizontal="center" vertical="center" wrapText="1"/>
    </xf>
    <xf numFmtId="0" fontId="3" fillId="0" borderId="7" xfId="1" applyFont="1" applyBorder="1" applyAlignment="1">
      <alignment vertical="top" wrapText="1"/>
    </xf>
    <xf numFmtId="4" fontId="3" fillId="0" borderId="8" xfId="1" applyNumberFormat="1" applyFont="1" applyBorder="1" applyProtection="1">
      <protection locked="0"/>
    </xf>
    <xf numFmtId="0" fontId="4" fillId="0" borderId="7" xfId="1" applyFont="1" applyBorder="1" applyAlignment="1">
      <alignment horizontal="left" vertical="top" wrapText="1" indent="1"/>
    </xf>
    <xf numFmtId="4" fontId="4" fillId="0" borderId="8" xfId="1" applyNumberFormat="1" applyFont="1" applyBorder="1" applyProtection="1">
      <protection locked="0"/>
    </xf>
    <xf numFmtId="4" fontId="4" fillId="0" borderId="0" xfId="1" applyNumberFormat="1" applyFont="1" applyAlignment="1" applyProtection="1">
      <alignment vertical="top"/>
      <protection locked="0"/>
    </xf>
    <xf numFmtId="0" fontId="3" fillId="0" borderId="7" xfId="1" applyFont="1" applyBorder="1" applyAlignment="1">
      <alignment vertical="center" wrapText="1"/>
    </xf>
    <xf numFmtId="4" fontId="3" fillId="0" borderId="8" xfId="1" applyNumberFormat="1" applyFont="1" applyBorder="1" applyAlignment="1" applyProtection="1">
      <alignment vertical="center"/>
      <protection locked="0"/>
    </xf>
    <xf numFmtId="4" fontId="4" fillId="0" borderId="0" xfId="1" applyNumberFormat="1" applyFont="1" applyAlignment="1" applyProtection="1">
      <alignment vertical="center"/>
      <protection locked="0"/>
    </xf>
    <xf numFmtId="0" fontId="4" fillId="0" borderId="0" xfId="1" applyFont="1" applyAlignment="1" applyProtection="1">
      <alignment vertical="center"/>
      <protection locked="0"/>
    </xf>
    <xf numFmtId="4" fontId="3" fillId="0" borderId="8" xfId="1" applyNumberFormat="1" applyFont="1" applyFill="1" applyBorder="1" applyProtection="1">
      <protection locked="0"/>
    </xf>
    <xf numFmtId="4" fontId="4" fillId="0" borderId="8" xfId="1" applyNumberFormat="1" applyFont="1" applyFill="1" applyBorder="1" applyProtection="1">
      <protection locked="0"/>
    </xf>
    <xf numFmtId="4" fontId="5" fillId="0" borderId="8" xfId="1" applyNumberFormat="1" applyFont="1" applyBorder="1" applyProtection="1">
      <protection locked="0"/>
    </xf>
    <xf numFmtId="43" fontId="4" fillId="0" borderId="0" xfId="1" applyNumberFormat="1" applyFont="1" applyAlignment="1" applyProtection="1">
      <alignment vertical="top"/>
      <protection locked="0"/>
    </xf>
    <xf numFmtId="4" fontId="4" fillId="0" borderId="0" xfId="2" applyNumberFormat="1" applyFont="1" applyFill="1" applyBorder="1" applyAlignment="1" applyProtection="1">
      <alignment vertical="top" wrapText="1"/>
      <protection locked="0"/>
    </xf>
    <xf numFmtId="4" fontId="4" fillId="0" borderId="8" xfId="1" applyNumberFormat="1" applyFont="1" applyBorder="1" applyAlignment="1" applyProtection="1">
      <alignment vertical="top"/>
      <protection locked="0"/>
    </xf>
    <xf numFmtId="0" fontId="3" fillId="0" borderId="7" xfId="1" applyFont="1" applyBorder="1" applyAlignment="1">
      <alignment horizontal="left" vertical="top" wrapText="1"/>
    </xf>
    <xf numFmtId="0" fontId="3" fillId="0" borderId="9" xfId="1" applyFont="1" applyBorder="1" applyAlignment="1">
      <alignment vertical="center" wrapText="1"/>
    </xf>
    <xf numFmtId="4" fontId="3" fillId="0" borderId="10" xfId="1" applyNumberFormat="1" applyFont="1" applyBorder="1" applyAlignment="1" applyProtection="1">
      <alignment vertical="center"/>
      <protection locked="0"/>
    </xf>
    <xf numFmtId="0" fontId="4" fillId="0" borderId="0" xfId="1" applyFont="1" applyAlignment="1">
      <alignment vertical="top" wrapText="1"/>
    </xf>
    <xf numFmtId="4" fontId="4" fillId="0" borderId="0" xfId="1" applyNumberFormat="1" applyFont="1" applyAlignment="1">
      <alignment vertical="top"/>
    </xf>
    <xf numFmtId="0" fontId="4" fillId="0" borderId="0" xfId="1" applyFont="1" applyAlignment="1" applyProtection="1">
      <alignment horizontal="center" vertical="top" wrapText="1"/>
      <protection locked="0"/>
    </xf>
    <xf numFmtId="0" fontId="3" fillId="2" borderId="1"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center" wrapText="1"/>
      <protection locked="0"/>
    </xf>
    <xf numFmtId="0" fontId="4" fillId="0" borderId="0" xfId="1" applyFont="1" applyAlignment="1" applyProtection="1">
      <alignment horizontal="left" vertical="top" wrapText="1"/>
      <protection locked="0"/>
    </xf>
    <xf numFmtId="0" fontId="4" fillId="0" borderId="0" xfId="1" applyFont="1" applyAlignment="1" applyProtection="1">
      <alignment horizontal="center" vertical="top"/>
      <protection locked="0"/>
    </xf>
  </cellXfs>
  <cellStyles count="3">
    <cellStyle name="Millares 2" xfId="2" xr:uid="{90942B51-CA02-4A72-9D2A-88B15071E01D}"/>
    <cellStyle name="Normal" xfId="0" builtinId="0"/>
    <cellStyle name="Normal 2 2" xfId="1" xr:uid="{6AD8A01E-18C6-4F74-9980-9D3C1598B5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BFBA0-88B8-4D94-A1F9-D03AE1F01AFD}">
  <sheetPr codeName="Hoja5">
    <pageSetUpPr fitToPage="1"/>
  </sheetPr>
  <dimension ref="A1:H51"/>
  <sheetViews>
    <sheetView showGridLines="0" tabSelected="1" zoomScale="90" zoomScaleNormal="90" workbookViewId="0">
      <selection activeCell="E10" sqref="E10"/>
    </sheetView>
  </sheetViews>
  <sheetFormatPr baseColWidth="10" defaultColWidth="9.85546875" defaultRowHeight="11.25" x14ac:dyDescent="0.25"/>
  <cols>
    <col min="1" max="1" width="51.85546875" style="4" customWidth="1"/>
    <col min="2" max="2" width="17.42578125" style="11" customWidth="1"/>
    <col min="3" max="3" width="19.5703125" style="11" customWidth="1"/>
    <col min="4" max="4" width="17.42578125" style="11" customWidth="1"/>
    <col min="5" max="5" width="19.28515625" style="11" customWidth="1"/>
    <col min="6" max="6" width="17.42578125" style="11" customWidth="1"/>
    <col min="7" max="7" width="14.5703125" style="1" bestFit="1" customWidth="1"/>
    <col min="8" max="8" width="16" style="1" customWidth="1"/>
    <col min="9" max="256" width="9.85546875" style="1"/>
    <col min="257" max="257" width="51.85546875" style="1" customWidth="1"/>
    <col min="258" max="258" width="17.42578125" style="1" customWidth="1"/>
    <col min="259" max="259" width="20.140625" style="1" customWidth="1"/>
    <col min="260" max="262" width="17.42578125" style="1" customWidth="1"/>
    <col min="263" max="263" width="14.5703125" style="1" bestFit="1" customWidth="1"/>
    <col min="264" max="264" width="16" style="1" customWidth="1"/>
    <col min="265" max="512" width="9.85546875" style="1"/>
    <col min="513" max="513" width="51.85546875" style="1" customWidth="1"/>
    <col min="514" max="514" width="17.42578125" style="1" customWidth="1"/>
    <col min="515" max="515" width="20.140625" style="1" customWidth="1"/>
    <col min="516" max="518" width="17.42578125" style="1" customWidth="1"/>
    <col min="519" max="519" width="14.5703125" style="1" bestFit="1" customWidth="1"/>
    <col min="520" max="520" width="16" style="1" customWidth="1"/>
    <col min="521" max="768" width="9.85546875" style="1"/>
    <col min="769" max="769" width="51.85546875" style="1" customWidth="1"/>
    <col min="770" max="770" width="17.42578125" style="1" customWidth="1"/>
    <col min="771" max="771" width="20.140625" style="1" customWidth="1"/>
    <col min="772" max="774" width="17.42578125" style="1" customWidth="1"/>
    <col min="775" max="775" width="14.5703125" style="1" bestFit="1" customWidth="1"/>
    <col min="776" max="776" width="16" style="1" customWidth="1"/>
    <col min="777" max="1024" width="9.85546875" style="1"/>
    <col min="1025" max="1025" width="51.85546875" style="1" customWidth="1"/>
    <col min="1026" max="1026" width="17.42578125" style="1" customWidth="1"/>
    <col min="1027" max="1027" width="20.140625" style="1" customWidth="1"/>
    <col min="1028" max="1030" width="17.42578125" style="1" customWidth="1"/>
    <col min="1031" max="1031" width="14.5703125" style="1" bestFit="1" customWidth="1"/>
    <col min="1032" max="1032" width="16" style="1" customWidth="1"/>
    <col min="1033" max="1280" width="9.85546875" style="1"/>
    <col min="1281" max="1281" width="51.85546875" style="1" customWidth="1"/>
    <col min="1282" max="1282" width="17.42578125" style="1" customWidth="1"/>
    <col min="1283" max="1283" width="20.140625" style="1" customWidth="1"/>
    <col min="1284" max="1286" width="17.42578125" style="1" customWidth="1"/>
    <col min="1287" max="1287" width="14.5703125" style="1" bestFit="1" customWidth="1"/>
    <col min="1288" max="1288" width="16" style="1" customWidth="1"/>
    <col min="1289" max="1536" width="9.85546875" style="1"/>
    <col min="1537" max="1537" width="51.85546875" style="1" customWidth="1"/>
    <col min="1538" max="1538" width="17.42578125" style="1" customWidth="1"/>
    <col min="1539" max="1539" width="20.140625" style="1" customWidth="1"/>
    <col min="1540" max="1542" width="17.42578125" style="1" customWidth="1"/>
    <col min="1543" max="1543" width="14.5703125" style="1" bestFit="1" customWidth="1"/>
    <col min="1544" max="1544" width="16" style="1" customWidth="1"/>
    <col min="1545" max="1792" width="9.85546875" style="1"/>
    <col min="1793" max="1793" width="51.85546875" style="1" customWidth="1"/>
    <col min="1794" max="1794" width="17.42578125" style="1" customWidth="1"/>
    <col min="1795" max="1795" width="20.140625" style="1" customWidth="1"/>
    <col min="1796" max="1798" width="17.42578125" style="1" customWidth="1"/>
    <col min="1799" max="1799" width="14.5703125" style="1" bestFit="1" customWidth="1"/>
    <col min="1800" max="1800" width="16" style="1" customWidth="1"/>
    <col min="1801" max="2048" width="9.85546875" style="1"/>
    <col min="2049" max="2049" width="51.85546875" style="1" customWidth="1"/>
    <col min="2050" max="2050" width="17.42578125" style="1" customWidth="1"/>
    <col min="2051" max="2051" width="20.140625" style="1" customWidth="1"/>
    <col min="2052" max="2054" width="17.42578125" style="1" customWidth="1"/>
    <col min="2055" max="2055" width="14.5703125" style="1" bestFit="1" customWidth="1"/>
    <col min="2056" max="2056" width="16" style="1" customWidth="1"/>
    <col min="2057" max="2304" width="9.85546875" style="1"/>
    <col min="2305" max="2305" width="51.85546875" style="1" customWidth="1"/>
    <col min="2306" max="2306" width="17.42578125" style="1" customWidth="1"/>
    <col min="2307" max="2307" width="20.140625" style="1" customWidth="1"/>
    <col min="2308" max="2310" width="17.42578125" style="1" customWidth="1"/>
    <col min="2311" max="2311" width="14.5703125" style="1" bestFit="1" customWidth="1"/>
    <col min="2312" max="2312" width="16" style="1" customWidth="1"/>
    <col min="2313" max="2560" width="9.85546875" style="1"/>
    <col min="2561" max="2561" width="51.85546875" style="1" customWidth="1"/>
    <col min="2562" max="2562" width="17.42578125" style="1" customWidth="1"/>
    <col min="2563" max="2563" width="20.140625" style="1" customWidth="1"/>
    <col min="2564" max="2566" width="17.42578125" style="1" customWidth="1"/>
    <col min="2567" max="2567" width="14.5703125" style="1" bestFit="1" customWidth="1"/>
    <col min="2568" max="2568" width="16" style="1" customWidth="1"/>
    <col min="2569" max="2816" width="9.85546875" style="1"/>
    <col min="2817" max="2817" width="51.85546875" style="1" customWidth="1"/>
    <col min="2818" max="2818" width="17.42578125" style="1" customWidth="1"/>
    <col min="2819" max="2819" width="20.140625" style="1" customWidth="1"/>
    <col min="2820" max="2822" width="17.42578125" style="1" customWidth="1"/>
    <col min="2823" max="2823" width="14.5703125" style="1" bestFit="1" customWidth="1"/>
    <col min="2824" max="2824" width="16" style="1" customWidth="1"/>
    <col min="2825" max="3072" width="9.85546875" style="1"/>
    <col min="3073" max="3073" width="51.85546875" style="1" customWidth="1"/>
    <col min="3074" max="3074" width="17.42578125" style="1" customWidth="1"/>
    <col min="3075" max="3075" width="20.140625" style="1" customWidth="1"/>
    <col min="3076" max="3078" width="17.42578125" style="1" customWidth="1"/>
    <col min="3079" max="3079" width="14.5703125" style="1" bestFit="1" customWidth="1"/>
    <col min="3080" max="3080" width="16" style="1" customWidth="1"/>
    <col min="3081" max="3328" width="9.85546875" style="1"/>
    <col min="3329" max="3329" width="51.85546875" style="1" customWidth="1"/>
    <col min="3330" max="3330" width="17.42578125" style="1" customWidth="1"/>
    <col min="3331" max="3331" width="20.140625" style="1" customWidth="1"/>
    <col min="3332" max="3334" width="17.42578125" style="1" customWidth="1"/>
    <col min="3335" max="3335" width="14.5703125" style="1" bestFit="1" customWidth="1"/>
    <col min="3336" max="3336" width="16" style="1" customWidth="1"/>
    <col min="3337" max="3584" width="9.85546875" style="1"/>
    <col min="3585" max="3585" width="51.85546875" style="1" customWidth="1"/>
    <col min="3586" max="3586" width="17.42578125" style="1" customWidth="1"/>
    <col min="3587" max="3587" width="20.140625" style="1" customWidth="1"/>
    <col min="3588" max="3590" width="17.42578125" style="1" customWidth="1"/>
    <col min="3591" max="3591" width="14.5703125" style="1" bestFit="1" customWidth="1"/>
    <col min="3592" max="3592" width="16" style="1" customWidth="1"/>
    <col min="3593" max="3840" width="9.85546875" style="1"/>
    <col min="3841" max="3841" width="51.85546875" style="1" customWidth="1"/>
    <col min="3842" max="3842" width="17.42578125" style="1" customWidth="1"/>
    <col min="3843" max="3843" width="20.140625" style="1" customWidth="1"/>
    <col min="3844" max="3846" width="17.42578125" style="1" customWidth="1"/>
    <col min="3847" max="3847" width="14.5703125" style="1" bestFit="1" customWidth="1"/>
    <col min="3848" max="3848" width="16" style="1" customWidth="1"/>
    <col min="3849" max="4096" width="9.85546875" style="1"/>
    <col min="4097" max="4097" width="51.85546875" style="1" customWidth="1"/>
    <col min="4098" max="4098" width="17.42578125" style="1" customWidth="1"/>
    <col min="4099" max="4099" width="20.140625" style="1" customWidth="1"/>
    <col min="4100" max="4102" width="17.42578125" style="1" customWidth="1"/>
    <col min="4103" max="4103" width="14.5703125" style="1" bestFit="1" customWidth="1"/>
    <col min="4104" max="4104" width="16" style="1" customWidth="1"/>
    <col min="4105" max="4352" width="9.85546875" style="1"/>
    <col min="4353" max="4353" width="51.85546875" style="1" customWidth="1"/>
    <col min="4354" max="4354" width="17.42578125" style="1" customWidth="1"/>
    <col min="4355" max="4355" width="20.140625" style="1" customWidth="1"/>
    <col min="4356" max="4358" width="17.42578125" style="1" customWidth="1"/>
    <col min="4359" max="4359" width="14.5703125" style="1" bestFit="1" customWidth="1"/>
    <col min="4360" max="4360" width="16" style="1" customWidth="1"/>
    <col min="4361" max="4608" width="9.85546875" style="1"/>
    <col min="4609" max="4609" width="51.85546875" style="1" customWidth="1"/>
    <col min="4610" max="4610" width="17.42578125" style="1" customWidth="1"/>
    <col min="4611" max="4611" width="20.140625" style="1" customWidth="1"/>
    <col min="4612" max="4614" width="17.42578125" style="1" customWidth="1"/>
    <col min="4615" max="4615" width="14.5703125" style="1" bestFit="1" customWidth="1"/>
    <col min="4616" max="4616" width="16" style="1" customWidth="1"/>
    <col min="4617" max="4864" width="9.85546875" style="1"/>
    <col min="4865" max="4865" width="51.85546875" style="1" customWidth="1"/>
    <col min="4866" max="4866" width="17.42578125" style="1" customWidth="1"/>
    <col min="4867" max="4867" width="20.140625" style="1" customWidth="1"/>
    <col min="4868" max="4870" width="17.42578125" style="1" customWidth="1"/>
    <col min="4871" max="4871" width="14.5703125" style="1" bestFit="1" customWidth="1"/>
    <col min="4872" max="4872" width="16" style="1" customWidth="1"/>
    <col min="4873" max="5120" width="9.85546875" style="1"/>
    <col min="5121" max="5121" width="51.85546875" style="1" customWidth="1"/>
    <col min="5122" max="5122" width="17.42578125" style="1" customWidth="1"/>
    <col min="5123" max="5123" width="20.140625" style="1" customWidth="1"/>
    <col min="5124" max="5126" width="17.42578125" style="1" customWidth="1"/>
    <col min="5127" max="5127" width="14.5703125" style="1" bestFit="1" customWidth="1"/>
    <col min="5128" max="5128" width="16" style="1" customWidth="1"/>
    <col min="5129" max="5376" width="9.85546875" style="1"/>
    <col min="5377" max="5377" width="51.85546875" style="1" customWidth="1"/>
    <col min="5378" max="5378" width="17.42578125" style="1" customWidth="1"/>
    <col min="5379" max="5379" width="20.140625" style="1" customWidth="1"/>
    <col min="5380" max="5382" width="17.42578125" style="1" customWidth="1"/>
    <col min="5383" max="5383" width="14.5703125" style="1" bestFit="1" customWidth="1"/>
    <col min="5384" max="5384" width="16" style="1" customWidth="1"/>
    <col min="5385" max="5632" width="9.85546875" style="1"/>
    <col min="5633" max="5633" width="51.85546875" style="1" customWidth="1"/>
    <col min="5634" max="5634" width="17.42578125" style="1" customWidth="1"/>
    <col min="5635" max="5635" width="20.140625" style="1" customWidth="1"/>
    <col min="5636" max="5638" width="17.42578125" style="1" customWidth="1"/>
    <col min="5639" max="5639" width="14.5703125" style="1" bestFit="1" customWidth="1"/>
    <col min="5640" max="5640" width="16" style="1" customWidth="1"/>
    <col min="5641" max="5888" width="9.85546875" style="1"/>
    <col min="5889" max="5889" width="51.85546875" style="1" customWidth="1"/>
    <col min="5890" max="5890" width="17.42578125" style="1" customWidth="1"/>
    <col min="5891" max="5891" width="20.140625" style="1" customWidth="1"/>
    <col min="5892" max="5894" width="17.42578125" style="1" customWidth="1"/>
    <col min="5895" max="5895" width="14.5703125" style="1" bestFit="1" customWidth="1"/>
    <col min="5896" max="5896" width="16" style="1" customWidth="1"/>
    <col min="5897" max="6144" width="9.85546875" style="1"/>
    <col min="6145" max="6145" width="51.85546875" style="1" customWidth="1"/>
    <col min="6146" max="6146" width="17.42578125" style="1" customWidth="1"/>
    <col min="6147" max="6147" width="20.140625" style="1" customWidth="1"/>
    <col min="6148" max="6150" width="17.42578125" style="1" customWidth="1"/>
    <col min="6151" max="6151" width="14.5703125" style="1" bestFit="1" customWidth="1"/>
    <col min="6152" max="6152" width="16" style="1" customWidth="1"/>
    <col min="6153" max="6400" width="9.85546875" style="1"/>
    <col min="6401" max="6401" width="51.85546875" style="1" customWidth="1"/>
    <col min="6402" max="6402" width="17.42578125" style="1" customWidth="1"/>
    <col min="6403" max="6403" width="20.140625" style="1" customWidth="1"/>
    <col min="6404" max="6406" width="17.42578125" style="1" customWidth="1"/>
    <col min="6407" max="6407" width="14.5703125" style="1" bestFit="1" customWidth="1"/>
    <col min="6408" max="6408" width="16" style="1" customWidth="1"/>
    <col min="6409" max="6656" width="9.85546875" style="1"/>
    <col min="6657" max="6657" width="51.85546875" style="1" customWidth="1"/>
    <col min="6658" max="6658" width="17.42578125" style="1" customWidth="1"/>
    <col min="6659" max="6659" width="20.140625" style="1" customWidth="1"/>
    <col min="6660" max="6662" width="17.42578125" style="1" customWidth="1"/>
    <col min="6663" max="6663" width="14.5703125" style="1" bestFit="1" customWidth="1"/>
    <col min="6664" max="6664" width="16" style="1" customWidth="1"/>
    <col min="6665" max="6912" width="9.85546875" style="1"/>
    <col min="6913" max="6913" width="51.85546875" style="1" customWidth="1"/>
    <col min="6914" max="6914" width="17.42578125" style="1" customWidth="1"/>
    <col min="6915" max="6915" width="20.140625" style="1" customWidth="1"/>
    <col min="6916" max="6918" width="17.42578125" style="1" customWidth="1"/>
    <col min="6919" max="6919" width="14.5703125" style="1" bestFit="1" customWidth="1"/>
    <col min="6920" max="6920" width="16" style="1" customWidth="1"/>
    <col min="6921" max="7168" width="9.85546875" style="1"/>
    <col min="7169" max="7169" width="51.85546875" style="1" customWidth="1"/>
    <col min="7170" max="7170" width="17.42578125" style="1" customWidth="1"/>
    <col min="7171" max="7171" width="20.140625" style="1" customWidth="1"/>
    <col min="7172" max="7174" width="17.42578125" style="1" customWidth="1"/>
    <col min="7175" max="7175" width="14.5703125" style="1" bestFit="1" customWidth="1"/>
    <col min="7176" max="7176" width="16" style="1" customWidth="1"/>
    <col min="7177" max="7424" width="9.85546875" style="1"/>
    <col min="7425" max="7425" width="51.85546875" style="1" customWidth="1"/>
    <col min="7426" max="7426" width="17.42578125" style="1" customWidth="1"/>
    <col min="7427" max="7427" width="20.140625" style="1" customWidth="1"/>
    <col min="7428" max="7430" width="17.42578125" style="1" customWidth="1"/>
    <col min="7431" max="7431" width="14.5703125" style="1" bestFit="1" customWidth="1"/>
    <col min="7432" max="7432" width="16" style="1" customWidth="1"/>
    <col min="7433" max="7680" width="9.85546875" style="1"/>
    <col min="7681" max="7681" width="51.85546875" style="1" customWidth="1"/>
    <col min="7682" max="7682" width="17.42578125" style="1" customWidth="1"/>
    <col min="7683" max="7683" width="20.140625" style="1" customWidth="1"/>
    <col min="7684" max="7686" width="17.42578125" style="1" customWidth="1"/>
    <col min="7687" max="7687" width="14.5703125" style="1" bestFit="1" customWidth="1"/>
    <col min="7688" max="7688" width="16" style="1" customWidth="1"/>
    <col min="7689" max="7936" width="9.85546875" style="1"/>
    <col min="7937" max="7937" width="51.85546875" style="1" customWidth="1"/>
    <col min="7938" max="7938" width="17.42578125" style="1" customWidth="1"/>
    <col min="7939" max="7939" width="20.140625" style="1" customWidth="1"/>
    <col min="7940" max="7942" width="17.42578125" style="1" customWidth="1"/>
    <col min="7943" max="7943" width="14.5703125" style="1" bestFit="1" customWidth="1"/>
    <col min="7944" max="7944" width="16" style="1" customWidth="1"/>
    <col min="7945" max="8192" width="9.85546875" style="1"/>
    <col min="8193" max="8193" width="51.85546875" style="1" customWidth="1"/>
    <col min="8194" max="8194" width="17.42578125" style="1" customWidth="1"/>
    <col min="8195" max="8195" width="20.140625" style="1" customWidth="1"/>
    <col min="8196" max="8198" width="17.42578125" style="1" customWidth="1"/>
    <col min="8199" max="8199" width="14.5703125" style="1" bestFit="1" customWidth="1"/>
    <col min="8200" max="8200" width="16" style="1" customWidth="1"/>
    <col min="8201" max="8448" width="9.85546875" style="1"/>
    <col min="8449" max="8449" width="51.85546875" style="1" customWidth="1"/>
    <col min="8450" max="8450" width="17.42578125" style="1" customWidth="1"/>
    <col min="8451" max="8451" width="20.140625" style="1" customWidth="1"/>
    <col min="8452" max="8454" width="17.42578125" style="1" customWidth="1"/>
    <col min="8455" max="8455" width="14.5703125" style="1" bestFit="1" customWidth="1"/>
    <col min="8456" max="8456" width="16" style="1" customWidth="1"/>
    <col min="8457" max="8704" width="9.85546875" style="1"/>
    <col min="8705" max="8705" width="51.85546875" style="1" customWidth="1"/>
    <col min="8706" max="8706" width="17.42578125" style="1" customWidth="1"/>
    <col min="8707" max="8707" width="20.140625" style="1" customWidth="1"/>
    <col min="8708" max="8710" width="17.42578125" style="1" customWidth="1"/>
    <col min="8711" max="8711" width="14.5703125" style="1" bestFit="1" customWidth="1"/>
    <col min="8712" max="8712" width="16" style="1" customWidth="1"/>
    <col min="8713" max="8960" width="9.85546875" style="1"/>
    <col min="8961" max="8961" width="51.85546875" style="1" customWidth="1"/>
    <col min="8962" max="8962" width="17.42578125" style="1" customWidth="1"/>
    <col min="8963" max="8963" width="20.140625" style="1" customWidth="1"/>
    <col min="8964" max="8966" width="17.42578125" style="1" customWidth="1"/>
    <col min="8967" max="8967" width="14.5703125" style="1" bestFit="1" customWidth="1"/>
    <col min="8968" max="8968" width="16" style="1" customWidth="1"/>
    <col min="8969" max="9216" width="9.85546875" style="1"/>
    <col min="9217" max="9217" width="51.85546875" style="1" customWidth="1"/>
    <col min="9218" max="9218" width="17.42578125" style="1" customWidth="1"/>
    <col min="9219" max="9219" width="20.140625" style="1" customWidth="1"/>
    <col min="9220" max="9222" width="17.42578125" style="1" customWidth="1"/>
    <col min="9223" max="9223" width="14.5703125" style="1" bestFit="1" customWidth="1"/>
    <col min="9224" max="9224" width="16" style="1" customWidth="1"/>
    <col min="9225" max="9472" width="9.85546875" style="1"/>
    <col min="9473" max="9473" width="51.85546875" style="1" customWidth="1"/>
    <col min="9474" max="9474" width="17.42578125" style="1" customWidth="1"/>
    <col min="9475" max="9475" width="20.140625" style="1" customWidth="1"/>
    <col min="9476" max="9478" width="17.42578125" style="1" customWidth="1"/>
    <col min="9479" max="9479" width="14.5703125" style="1" bestFit="1" customWidth="1"/>
    <col min="9480" max="9480" width="16" style="1" customWidth="1"/>
    <col min="9481" max="9728" width="9.85546875" style="1"/>
    <col min="9729" max="9729" width="51.85546875" style="1" customWidth="1"/>
    <col min="9730" max="9730" width="17.42578125" style="1" customWidth="1"/>
    <col min="9731" max="9731" width="20.140625" style="1" customWidth="1"/>
    <col min="9732" max="9734" width="17.42578125" style="1" customWidth="1"/>
    <col min="9735" max="9735" width="14.5703125" style="1" bestFit="1" customWidth="1"/>
    <col min="9736" max="9736" width="16" style="1" customWidth="1"/>
    <col min="9737" max="9984" width="9.85546875" style="1"/>
    <col min="9985" max="9985" width="51.85546875" style="1" customWidth="1"/>
    <col min="9986" max="9986" width="17.42578125" style="1" customWidth="1"/>
    <col min="9987" max="9987" width="20.140625" style="1" customWidth="1"/>
    <col min="9988" max="9990" width="17.42578125" style="1" customWidth="1"/>
    <col min="9991" max="9991" width="14.5703125" style="1" bestFit="1" customWidth="1"/>
    <col min="9992" max="9992" width="16" style="1" customWidth="1"/>
    <col min="9993" max="10240" width="9.85546875" style="1"/>
    <col min="10241" max="10241" width="51.85546875" style="1" customWidth="1"/>
    <col min="10242" max="10242" width="17.42578125" style="1" customWidth="1"/>
    <col min="10243" max="10243" width="20.140625" style="1" customWidth="1"/>
    <col min="10244" max="10246" width="17.42578125" style="1" customWidth="1"/>
    <col min="10247" max="10247" width="14.5703125" style="1" bestFit="1" customWidth="1"/>
    <col min="10248" max="10248" width="16" style="1" customWidth="1"/>
    <col min="10249" max="10496" width="9.85546875" style="1"/>
    <col min="10497" max="10497" width="51.85546875" style="1" customWidth="1"/>
    <col min="10498" max="10498" width="17.42578125" style="1" customWidth="1"/>
    <col min="10499" max="10499" width="20.140625" style="1" customWidth="1"/>
    <col min="10500" max="10502" width="17.42578125" style="1" customWidth="1"/>
    <col min="10503" max="10503" width="14.5703125" style="1" bestFit="1" customWidth="1"/>
    <col min="10504" max="10504" width="16" style="1" customWidth="1"/>
    <col min="10505" max="10752" width="9.85546875" style="1"/>
    <col min="10753" max="10753" width="51.85546875" style="1" customWidth="1"/>
    <col min="10754" max="10754" width="17.42578125" style="1" customWidth="1"/>
    <col min="10755" max="10755" width="20.140625" style="1" customWidth="1"/>
    <col min="10756" max="10758" width="17.42578125" style="1" customWidth="1"/>
    <col min="10759" max="10759" width="14.5703125" style="1" bestFit="1" customWidth="1"/>
    <col min="10760" max="10760" width="16" style="1" customWidth="1"/>
    <col min="10761" max="11008" width="9.85546875" style="1"/>
    <col min="11009" max="11009" width="51.85546875" style="1" customWidth="1"/>
    <col min="11010" max="11010" width="17.42578125" style="1" customWidth="1"/>
    <col min="11011" max="11011" width="20.140625" style="1" customWidth="1"/>
    <col min="11012" max="11014" width="17.42578125" style="1" customWidth="1"/>
    <col min="11015" max="11015" width="14.5703125" style="1" bestFit="1" customWidth="1"/>
    <col min="11016" max="11016" width="16" style="1" customWidth="1"/>
    <col min="11017" max="11264" width="9.85546875" style="1"/>
    <col min="11265" max="11265" width="51.85546875" style="1" customWidth="1"/>
    <col min="11266" max="11266" width="17.42578125" style="1" customWidth="1"/>
    <col min="11267" max="11267" width="20.140625" style="1" customWidth="1"/>
    <col min="11268" max="11270" width="17.42578125" style="1" customWidth="1"/>
    <col min="11271" max="11271" width="14.5703125" style="1" bestFit="1" customWidth="1"/>
    <col min="11272" max="11272" width="16" style="1" customWidth="1"/>
    <col min="11273" max="11520" width="9.85546875" style="1"/>
    <col min="11521" max="11521" width="51.85546875" style="1" customWidth="1"/>
    <col min="11522" max="11522" width="17.42578125" style="1" customWidth="1"/>
    <col min="11523" max="11523" width="20.140625" style="1" customWidth="1"/>
    <col min="11524" max="11526" width="17.42578125" style="1" customWidth="1"/>
    <col min="11527" max="11527" width="14.5703125" style="1" bestFit="1" customWidth="1"/>
    <col min="11528" max="11528" width="16" style="1" customWidth="1"/>
    <col min="11529" max="11776" width="9.85546875" style="1"/>
    <col min="11777" max="11777" width="51.85546875" style="1" customWidth="1"/>
    <col min="11778" max="11778" width="17.42578125" style="1" customWidth="1"/>
    <col min="11779" max="11779" width="20.140625" style="1" customWidth="1"/>
    <col min="11780" max="11782" width="17.42578125" style="1" customWidth="1"/>
    <col min="11783" max="11783" width="14.5703125" style="1" bestFit="1" customWidth="1"/>
    <col min="11784" max="11784" width="16" style="1" customWidth="1"/>
    <col min="11785" max="12032" width="9.85546875" style="1"/>
    <col min="12033" max="12033" width="51.85546875" style="1" customWidth="1"/>
    <col min="12034" max="12034" width="17.42578125" style="1" customWidth="1"/>
    <col min="12035" max="12035" width="20.140625" style="1" customWidth="1"/>
    <col min="12036" max="12038" width="17.42578125" style="1" customWidth="1"/>
    <col min="12039" max="12039" width="14.5703125" style="1" bestFit="1" customWidth="1"/>
    <col min="12040" max="12040" width="16" style="1" customWidth="1"/>
    <col min="12041" max="12288" width="9.85546875" style="1"/>
    <col min="12289" max="12289" width="51.85546875" style="1" customWidth="1"/>
    <col min="12290" max="12290" width="17.42578125" style="1" customWidth="1"/>
    <col min="12291" max="12291" width="20.140625" style="1" customWidth="1"/>
    <col min="12292" max="12294" width="17.42578125" style="1" customWidth="1"/>
    <col min="12295" max="12295" width="14.5703125" style="1" bestFit="1" customWidth="1"/>
    <col min="12296" max="12296" width="16" style="1" customWidth="1"/>
    <col min="12297" max="12544" width="9.85546875" style="1"/>
    <col min="12545" max="12545" width="51.85546875" style="1" customWidth="1"/>
    <col min="12546" max="12546" width="17.42578125" style="1" customWidth="1"/>
    <col min="12547" max="12547" width="20.140625" style="1" customWidth="1"/>
    <col min="12548" max="12550" width="17.42578125" style="1" customWidth="1"/>
    <col min="12551" max="12551" width="14.5703125" style="1" bestFit="1" customWidth="1"/>
    <col min="12552" max="12552" width="16" style="1" customWidth="1"/>
    <col min="12553" max="12800" width="9.85546875" style="1"/>
    <col min="12801" max="12801" width="51.85546875" style="1" customWidth="1"/>
    <col min="12802" max="12802" width="17.42578125" style="1" customWidth="1"/>
    <col min="12803" max="12803" width="20.140625" style="1" customWidth="1"/>
    <col min="12804" max="12806" width="17.42578125" style="1" customWidth="1"/>
    <col min="12807" max="12807" width="14.5703125" style="1" bestFit="1" customWidth="1"/>
    <col min="12808" max="12808" width="16" style="1" customWidth="1"/>
    <col min="12809" max="13056" width="9.85546875" style="1"/>
    <col min="13057" max="13057" width="51.85546875" style="1" customWidth="1"/>
    <col min="13058" max="13058" width="17.42578125" style="1" customWidth="1"/>
    <col min="13059" max="13059" width="20.140625" style="1" customWidth="1"/>
    <col min="13060" max="13062" width="17.42578125" style="1" customWidth="1"/>
    <col min="13063" max="13063" width="14.5703125" style="1" bestFit="1" customWidth="1"/>
    <col min="13064" max="13064" width="16" style="1" customWidth="1"/>
    <col min="13065" max="13312" width="9.85546875" style="1"/>
    <col min="13313" max="13313" width="51.85546875" style="1" customWidth="1"/>
    <col min="13314" max="13314" width="17.42578125" style="1" customWidth="1"/>
    <col min="13315" max="13315" width="20.140625" style="1" customWidth="1"/>
    <col min="13316" max="13318" width="17.42578125" style="1" customWidth="1"/>
    <col min="13319" max="13319" width="14.5703125" style="1" bestFit="1" customWidth="1"/>
    <col min="13320" max="13320" width="16" style="1" customWidth="1"/>
    <col min="13321" max="13568" width="9.85546875" style="1"/>
    <col min="13569" max="13569" width="51.85546875" style="1" customWidth="1"/>
    <col min="13570" max="13570" width="17.42578125" style="1" customWidth="1"/>
    <col min="13571" max="13571" width="20.140625" style="1" customWidth="1"/>
    <col min="13572" max="13574" width="17.42578125" style="1" customWidth="1"/>
    <col min="13575" max="13575" width="14.5703125" style="1" bestFit="1" customWidth="1"/>
    <col min="13576" max="13576" width="16" style="1" customWidth="1"/>
    <col min="13577" max="13824" width="9.85546875" style="1"/>
    <col min="13825" max="13825" width="51.85546875" style="1" customWidth="1"/>
    <col min="13826" max="13826" width="17.42578125" style="1" customWidth="1"/>
    <col min="13827" max="13827" width="20.140625" style="1" customWidth="1"/>
    <col min="13828" max="13830" width="17.42578125" style="1" customWidth="1"/>
    <col min="13831" max="13831" width="14.5703125" style="1" bestFit="1" customWidth="1"/>
    <col min="13832" max="13832" width="16" style="1" customWidth="1"/>
    <col min="13833" max="14080" width="9.85546875" style="1"/>
    <col min="14081" max="14081" width="51.85546875" style="1" customWidth="1"/>
    <col min="14082" max="14082" width="17.42578125" style="1" customWidth="1"/>
    <col min="14083" max="14083" width="20.140625" style="1" customWidth="1"/>
    <col min="14084" max="14086" width="17.42578125" style="1" customWidth="1"/>
    <col min="14087" max="14087" width="14.5703125" style="1" bestFit="1" customWidth="1"/>
    <col min="14088" max="14088" width="16" style="1" customWidth="1"/>
    <col min="14089" max="14336" width="9.85546875" style="1"/>
    <col min="14337" max="14337" width="51.85546875" style="1" customWidth="1"/>
    <col min="14338" max="14338" width="17.42578125" style="1" customWidth="1"/>
    <col min="14339" max="14339" width="20.140625" style="1" customWidth="1"/>
    <col min="14340" max="14342" width="17.42578125" style="1" customWidth="1"/>
    <col min="14343" max="14343" width="14.5703125" style="1" bestFit="1" customWidth="1"/>
    <col min="14344" max="14344" width="16" style="1" customWidth="1"/>
    <col min="14345" max="14592" width="9.85546875" style="1"/>
    <col min="14593" max="14593" width="51.85546875" style="1" customWidth="1"/>
    <col min="14594" max="14594" width="17.42578125" style="1" customWidth="1"/>
    <col min="14595" max="14595" width="20.140625" style="1" customWidth="1"/>
    <col min="14596" max="14598" width="17.42578125" style="1" customWidth="1"/>
    <col min="14599" max="14599" width="14.5703125" style="1" bestFit="1" customWidth="1"/>
    <col min="14600" max="14600" width="16" style="1" customWidth="1"/>
    <col min="14601" max="14848" width="9.85546875" style="1"/>
    <col min="14849" max="14849" width="51.85546875" style="1" customWidth="1"/>
    <col min="14850" max="14850" width="17.42578125" style="1" customWidth="1"/>
    <col min="14851" max="14851" width="20.140625" style="1" customWidth="1"/>
    <col min="14852" max="14854" width="17.42578125" style="1" customWidth="1"/>
    <col min="14855" max="14855" width="14.5703125" style="1" bestFit="1" customWidth="1"/>
    <col min="14856" max="14856" width="16" style="1" customWidth="1"/>
    <col min="14857" max="15104" width="9.85546875" style="1"/>
    <col min="15105" max="15105" width="51.85546875" style="1" customWidth="1"/>
    <col min="15106" max="15106" width="17.42578125" style="1" customWidth="1"/>
    <col min="15107" max="15107" width="20.140625" style="1" customWidth="1"/>
    <col min="15108" max="15110" width="17.42578125" style="1" customWidth="1"/>
    <col min="15111" max="15111" width="14.5703125" style="1" bestFit="1" customWidth="1"/>
    <col min="15112" max="15112" width="16" style="1" customWidth="1"/>
    <col min="15113" max="15360" width="9.85546875" style="1"/>
    <col min="15361" max="15361" width="51.85546875" style="1" customWidth="1"/>
    <col min="15362" max="15362" width="17.42578125" style="1" customWidth="1"/>
    <col min="15363" max="15363" width="20.140625" style="1" customWidth="1"/>
    <col min="15364" max="15366" width="17.42578125" style="1" customWidth="1"/>
    <col min="15367" max="15367" width="14.5703125" style="1" bestFit="1" customWidth="1"/>
    <col min="15368" max="15368" width="16" style="1" customWidth="1"/>
    <col min="15369" max="15616" width="9.85546875" style="1"/>
    <col min="15617" max="15617" width="51.85546875" style="1" customWidth="1"/>
    <col min="15618" max="15618" width="17.42578125" style="1" customWidth="1"/>
    <col min="15619" max="15619" width="20.140625" style="1" customWidth="1"/>
    <col min="15620" max="15622" width="17.42578125" style="1" customWidth="1"/>
    <col min="15623" max="15623" width="14.5703125" style="1" bestFit="1" customWidth="1"/>
    <col min="15624" max="15624" width="16" style="1" customWidth="1"/>
    <col min="15625" max="15872" width="9.85546875" style="1"/>
    <col min="15873" max="15873" width="51.85546875" style="1" customWidth="1"/>
    <col min="15874" max="15874" width="17.42578125" style="1" customWidth="1"/>
    <col min="15875" max="15875" width="20.140625" style="1" customWidth="1"/>
    <col min="15876" max="15878" width="17.42578125" style="1" customWidth="1"/>
    <col min="15879" max="15879" width="14.5703125" style="1" bestFit="1" customWidth="1"/>
    <col min="15880" max="15880" width="16" style="1" customWidth="1"/>
    <col min="15881" max="16128" width="9.85546875" style="1"/>
    <col min="16129" max="16129" width="51.85546875" style="1" customWidth="1"/>
    <col min="16130" max="16130" width="17.42578125" style="1" customWidth="1"/>
    <col min="16131" max="16131" width="20.140625" style="1" customWidth="1"/>
    <col min="16132" max="16134" width="17.42578125" style="1" customWidth="1"/>
    <col min="16135" max="16135" width="14.5703125" style="1" bestFit="1" customWidth="1"/>
    <col min="16136" max="16136" width="16" style="1" customWidth="1"/>
    <col min="16137" max="16384" width="9.85546875" style="1"/>
  </cols>
  <sheetData>
    <row r="1" spans="1:6" ht="59.25" customHeight="1" x14ac:dyDescent="0.25">
      <c r="A1" s="28" t="s">
        <v>23</v>
      </c>
      <c r="B1" s="29"/>
      <c r="C1" s="29"/>
      <c r="D1" s="29"/>
      <c r="E1" s="29"/>
      <c r="F1" s="30"/>
    </row>
    <row r="2" spans="1:6" s="4" customFormat="1" ht="69" customHeight="1" x14ac:dyDescent="0.25">
      <c r="A2" s="2" t="s">
        <v>0</v>
      </c>
      <c r="B2" s="3" t="s">
        <v>1</v>
      </c>
      <c r="C2" s="3" t="s">
        <v>2</v>
      </c>
      <c r="D2" s="3" t="s">
        <v>3</v>
      </c>
      <c r="E2" s="3" t="s">
        <v>4</v>
      </c>
      <c r="F2" s="3" t="s">
        <v>5</v>
      </c>
    </row>
    <row r="3" spans="1:6" s="4" customFormat="1" ht="9" customHeight="1" x14ac:dyDescent="0.25">
      <c r="A3" s="5"/>
      <c r="B3" s="6"/>
      <c r="C3" s="6"/>
      <c r="D3" s="6"/>
      <c r="E3" s="6"/>
      <c r="F3" s="6"/>
    </row>
    <row r="4" spans="1:6" x14ac:dyDescent="0.2">
      <c r="A4" s="7" t="s">
        <v>24</v>
      </c>
      <c r="B4" s="8">
        <f>+SUM(B5:B7)</f>
        <v>520160787.44999999</v>
      </c>
      <c r="C4" s="8"/>
      <c r="D4" s="8"/>
      <c r="E4" s="8"/>
      <c r="F4" s="8">
        <f>+B4</f>
        <v>520160787.44999999</v>
      </c>
    </row>
    <row r="5" spans="1:6" ht="11.1" customHeight="1" x14ac:dyDescent="0.2">
      <c r="A5" s="9" t="s">
        <v>6</v>
      </c>
      <c r="B5" s="10">
        <v>761845992.38999999</v>
      </c>
      <c r="C5" s="10"/>
      <c r="D5" s="10"/>
      <c r="E5" s="10"/>
      <c r="F5" s="10">
        <f>+B5+E5</f>
        <v>761845992.38999999</v>
      </c>
    </row>
    <row r="6" spans="1:6" ht="11.1" customHeight="1" x14ac:dyDescent="0.2">
      <c r="A6" s="9" t="s">
        <v>7</v>
      </c>
      <c r="B6" s="10">
        <v>0</v>
      </c>
      <c r="C6" s="10"/>
      <c r="D6" s="10"/>
      <c r="E6" s="10"/>
      <c r="F6" s="10">
        <f>+B6+E6</f>
        <v>0</v>
      </c>
    </row>
    <row r="7" spans="1:6" ht="11.1" customHeight="1" x14ac:dyDescent="0.2">
      <c r="A7" s="9" t="s">
        <v>8</v>
      </c>
      <c r="B7" s="10">
        <v>-241685204.94</v>
      </c>
      <c r="C7" s="10"/>
      <c r="D7" s="10"/>
      <c r="E7" s="10"/>
      <c r="F7" s="10">
        <f>+B7+E7</f>
        <v>-241685204.94</v>
      </c>
    </row>
    <row r="8" spans="1:6" ht="9" customHeight="1" x14ac:dyDescent="0.2">
      <c r="A8" s="9"/>
      <c r="B8" s="10"/>
      <c r="C8" s="10"/>
      <c r="D8" s="10"/>
      <c r="E8" s="10"/>
      <c r="F8" s="10"/>
    </row>
    <row r="9" spans="1:6" ht="11.1" customHeight="1" x14ac:dyDescent="0.2">
      <c r="A9" s="7" t="s">
        <v>25</v>
      </c>
      <c r="B9" s="8"/>
      <c r="C9" s="8">
        <f>+SUM(C10:C14)</f>
        <v>-152695554.29999998</v>
      </c>
      <c r="D9" s="8">
        <f>+SUM(D10:D14)</f>
        <v>12315947.689999999</v>
      </c>
      <c r="E9" s="8"/>
      <c r="F9" s="8">
        <f>+C9+D9</f>
        <v>-140379606.60999998</v>
      </c>
    </row>
    <row r="10" spans="1:6" ht="11.1" customHeight="1" x14ac:dyDescent="0.2">
      <c r="A10" s="9" t="s">
        <v>9</v>
      </c>
      <c r="B10" s="10"/>
      <c r="D10" s="11">
        <v>12315947.689999999</v>
      </c>
      <c r="E10" s="10"/>
      <c r="F10" s="10">
        <f>+B10+C10+D10+E10</f>
        <v>12315947.689999999</v>
      </c>
    </row>
    <row r="11" spans="1:6" ht="11.1" customHeight="1" x14ac:dyDescent="0.2">
      <c r="A11" s="9" t="s">
        <v>10</v>
      </c>
      <c r="B11" s="10"/>
      <c r="C11" s="10">
        <v>-462614986.08999997</v>
      </c>
      <c r="D11" s="10"/>
      <c r="E11" s="10"/>
      <c r="F11" s="10">
        <f>+B11+C11+D11+E11</f>
        <v>-462614986.08999997</v>
      </c>
    </row>
    <row r="12" spans="1:6" ht="11.1" customHeight="1" x14ac:dyDescent="0.2">
      <c r="A12" s="9" t="s">
        <v>11</v>
      </c>
      <c r="B12" s="10"/>
      <c r="C12" s="10">
        <v>208359991.22</v>
      </c>
      <c r="D12" s="10"/>
      <c r="E12" s="10"/>
      <c r="F12" s="10">
        <f>+B12+C12+D12+E12</f>
        <v>208359991.22</v>
      </c>
    </row>
    <row r="13" spans="1:6" ht="11.1" customHeight="1" x14ac:dyDescent="0.2">
      <c r="A13" s="9" t="s">
        <v>12</v>
      </c>
      <c r="B13" s="10"/>
      <c r="C13" s="10"/>
      <c r="D13" s="10"/>
      <c r="E13" s="10"/>
      <c r="F13" s="10">
        <f>+B13+C13+D13+E13</f>
        <v>0</v>
      </c>
    </row>
    <row r="14" spans="1:6" ht="11.1" customHeight="1" x14ac:dyDescent="0.2">
      <c r="A14" s="9" t="s">
        <v>13</v>
      </c>
      <c r="B14" s="10"/>
      <c r="C14" s="10">
        <v>101559440.56999999</v>
      </c>
      <c r="D14" s="10"/>
      <c r="E14" s="10"/>
      <c r="F14" s="10">
        <f>+B14+C14+D14+E14</f>
        <v>101559440.56999999</v>
      </c>
    </row>
    <row r="15" spans="1:6" ht="9" customHeight="1" x14ac:dyDescent="0.2">
      <c r="A15" s="9"/>
      <c r="B15" s="10"/>
      <c r="C15" s="10"/>
      <c r="D15" s="10"/>
      <c r="E15" s="10"/>
      <c r="F15" s="10"/>
    </row>
    <row r="16" spans="1:6" ht="22.5" x14ac:dyDescent="0.2">
      <c r="A16" s="7" t="s">
        <v>26</v>
      </c>
      <c r="B16" s="8"/>
      <c r="C16" s="8"/>
      <c r="D16" s="8"/>
      <c r="E16" s="8">
        <f>+SUM(E17:E18)</f>
        <v>0</v>
      </c>
      <c r="F16" s="8">
        <f>+E16</f>
        <v>0</v>
      </c>
    </row>
    <row r="17" spans="1:8" x14ac:dyDescent="0.2">
      <c r="A17" s="9" t="s">
        <v>14</v>
      </c>
      <c r="B17" s="10"/>
      <c r="C17" s="10"/>
      <c r="D17" s="10"/>
      <c r="E17" s="10">
        <v>0</v>
      </c>
      <c r="F17" s="10">
        <f>+B17+C17+D17+E17</f>
        <v>0</v>
      </c>
    </row>
    <row r="18" spans="1:8" x14ac:dyDescent="0.2">
      <c r="A18" s="9" t="s">
        <v>15</v>
      </c>
      <c r="B18" s="10"/>
      <c r="C18" s="10"/>
      <c r="D18" s="10"/>
      <c r="E18" s="10">
        <v>0</v>
      </c>
      <c r="F18" s="10">
        <f>+B18+C18+D18+E18</f>
        <v>0</v>
      </c>
    </row>
    <row r="19" spans="1:8" ht="9" customHeight="1" x14ac:dyDescent="0.2">
      <c r="A19" s="9"/>
      <c r="B19" s="10"/>
      <c r="C19" s="10"/>
      <c r="D19" s="10"/>
      <c r="E19" s="10"/>
      <c r="F19" s="10"/>
    </row>
    <row r="20" spans="1:8" s="15" customFormat="1" ht="12.6" customHeight="1" x14ac:dyDescent="0.25">
      <c r="A20" s="12" t="s">
        <v>18</v>
      </c>
      <c r="B20" s="13">
        <f>+B4</f>
        <v>520160787.44999999</v>
      </c>
      <c r="C20" s="13">
        <f>+C9</f>
        <v>-152695554.29999998</v>
      </c>
      <c r="D20" s="13">
        <f>+D9</f>
        <v>12315947.689999999</v>
      </c>
      <c r="E20" s="13">
        <f>+E16</f>
        <v>0</v>
      </c>
      <c r="F20" s="13">
        <f>+SUM(B20:E20)</f>
        <v>379781180.83999997</v>
      </c>
      <c r="G20" s="14"/>
      <c r="H20" s="14"/>
    </row>
    <row r="21" spans="1:8" ht="9" customHeight="1" x14ac:dyDescent="0.2">
      <c r="A21" s="7"/>
      <c r="B21" s="8"/>
      <c r="C21" s="8"/>
      <c r="D21" s="8"/>
      <c r="E21" s="8"/>
      <c r="F21" s="8"/>
    </row>
    <row r="22" spans="1:8" ht="12.95" customHeight="1" x14ac:dyDescent="0.2">
      <c r="A22" s="7" t="s">
        <v>16</v>
      </c>
      <c r="B22" s="8"/>
      <c r="C22" s="8"/>
      <c r="D22" s="8"/>
      <c r="E22" s="8"/>
      <c r="F22" s="8">
        <f>+SUM(F23:F25)</f>
        <v>0</v>
      </c>
    </row>
    <row r="23" spans="1:8" x14ac:dyDescent="0.2">
      <c r="A23" s="9" t="s">
        <v>6</v>
      </c>
      <c r="B23" s="10"/>
      <c r="C23" s="10"/>
      <c r="D23" s="10"/>
      <c r="E23" s="10"/>
      <c r="F23" s="10">
        <f>+B23+C23+D23+E23</f>
        <v>0</v>
      </c>
    </row>
    <row r="24" spans="1:8" x14ac:dyDescent="0.2">
      <c r="A24" s="9" t="s">
        <v>7</v>
      </c>
      <c r="B24" s="10"/>
      <c r="C24" s="10"/>
      <c r="D24" s="10"/>
      <c r="E24" s="10"/>
      <c r="F24" s="10">
        <f>+B24+C24+D24+E24</f>
        <v>0</v>
      </c>
    </row>
    <row r="25" spans="1:8" x14ac:dyDescent="0.2">
      <c r="A25" s="9" t="s">
        <v>8</v>
      </c>
      <c r="B25" s="10"/>
      <c r="C25" s="10"/>
      <c r="D25" s="10"/>
      <c r="E25" s="10"/>
      <c r="F25" s="10">
        <f>+B25+C25+D25+E25</f>
        <v>0</v>
      </c>
      <c r="H25" s="11"/>
    </row>
    <row r="26" spans="1:8" ht="9" customHeight="1" x14ac:dyDescent="0.2">
      <c r="A26" s="9"/>
      <c r="B26" s="10"/>
      <c r="C26" s="10"/>
      <c r="D26" s="10"/>
      <c r="E26" s="10"/>
      <c r="F26" s="10"/>
    </row>
    <row r="27" spans="1:8" x14ac:dyDescent="0.2">
      <c r="A27" s="7" t="s">
        <v>19</v>
      </c>
      <c r="B27" s="8"/>
      <c r="C27" s="16">
        <f>+C29</f>
        <v>12315947.689999999</v>
      </c>
      <c r="D27" s="8">
        <f>+SUM(D28:D32)</f>
        <v>-6573709.8099999996</v>
      </c>
      <c r="E27" s="8"/>
      <c r="F27" s="8">
        <f>+SUM(F28:F32)</f>
        <v>5742237.8799999999</v>
      </c>
    </row>
    <row r="28" spans="1:8" x14ac:dyDescent="0.2">
      <c r="A28" s="9" t="s">
        <v>9</v>
      </c>
      <c r="B28" s="10"/>
      <c r="C28" s="17"/>
      <c r="D28" s="18">
        <v>5742237.8799999999</v>
      </c>
      <c r="E28" s="10"/>
      <c r="F28" s="10">
        <f>+B28+C28+D28+E28</f>
        <v>5742237.8799999999</v>
      </c>
      <c r="G28" s="11"/>
      <c r="H28" s="19"/>
    </row>
    <row r="29" spans="1:8" x14ac:dyDescent="0.2">
      <c r="A29" s="9" t="s">
        <v>10</v>
      </c>
      <c r="B29" s="10"/>
      <c r="C29" s="17">
        <v>12315947.689999999</v>
      </c>
      <c r="D29" s="18">
        <v>-12315947.689999999</v>
      </c>
      <c r="E29" s="10"/>
      <c r="F29" s="10">
        <f>+B29+C29+D29+E29</f>
        <v>0</v>
      </c>
      <c r="G29" s="20"/>
      <c r="H29" s="11"/>
    </row>
    <row r="30" spans="1:8" x14ac:dyDescent="0.2">
      <c r="A30" s="9" t="s">
        <v>11</v>
      </c>
      <c r="B30" s="10"/>
      <c r="C30" s="10"/>
      <c r="D30" s="18"/>
      <c r="E30" s="10"/>
      <c r="F30" s="10">
        <f>+B30+C30+D30+E30</f>
        <v>0</v>
      </c>
      <c r="G30" s="11"/>
    </row>
    <row r="31" spans="1:8" x14ac:dyDescent="0.2">
      <c r="A31" s="9" t="s">
        <v>12</v>
      </c>
      <c r="B31" s="10"/>
      <c r="C31" s="10"/>
      <c r="D31" s="18"/>
      <c r="E31" s="10"/>
      <c r="F31" s="10">
        <f>+B31+C31+D31+E31</f>
        <v>0</v>
      </c>
    </row>
    <row r="32" spans="1:8" x14ac:dyDescent="0.2">
      <c r="A32" s="9" t="s">
        <v>13</v>
      </c>
      <c r="B32" s="10"/>
      <c r="C32" s="10"/>
      <c r="D32" s="18"/>
      <c r="E32" s="10"/>
      <c r="F32" s="10">
        <f>+B32+C32+D32+E32</f>
        <v>0</v>
      </c>
    </row>
    <row r="33" spans="1:8" ht="9" customHeight="1" x14ac:dyDescent="0.2">
      <c r="A33" s="9"/>
      <c r="B33" s="10"/>
      <c r="C33" s="21"/>
      <c r="D33" s="10"/>
      <c r="E33" s="21"/>
      <c r="F33" s="10"/>
    </row>
    <row r="34" spans="1:8" ht="22.5" x14ac:dyDescent="0.2">
      <c r="A34" s="22" t="s">
        <v>27</v>
      </c>
      <c r="B34" s="8"/>
      <c r="C34" s="8"/>
      <c r="D34" s="10"/>
      <c r="E34" s="8">
        <f>+SUM(E35:E36)</f>
        <v>0</v>
      </c>
      <c r="F34" s="8">
        <f>+SUM(B34:E34)</f>
        <v>0</v>
      </c>
    </row>
    <row r="35" spans="1:8" x14ac:dyDescent="0.2">
      <c r="A35" s="9" t="s">
        <v>14</v>
      </c>
      <c r="B35" s="10"/>
      <c r="C35" s="10"/>
      <c r="D35" s="10"/>
      <c r="E35" s="10">
        <v>0</v>
      </c>
      <c r="F35" s="10">
        <f>+B35+C35+D35+E35</f>
        <v>0</v>
      </c>
    </row>
    <row r="36" spans="1:8" x14ac:dyDescent="0.2">
      <c r="A36" s="9" t="s">
        <v>15</v>
      </c>
      <c r="B36" s="10"/>
      <c r="C36" s="10"/>
      <c r="D36" s="10"/>
      <c r="E36" s="10">
        <v>0</v>
      </c>
      <c r="F36" s="10">
        <f>+B36+C36+D36+E36</f>
        <v>0</v>
      </c>
      <c r="H36" s="11"/>
    </row>
    <row r="37" spans="1:8" ht="9" customHeight="1" x14ac:dyDescent="0.2">
      <c r="A37" s="9"/>
      <c r="B37" s="10"/>
      <c r="C37" s="21"/>
      <c r="D37" s="21"/>
      <c r="E37" s="10"/>
      <c r="F37" s="10"/>
    </row>
    <row r="38" spans="1:8" s="15" customFormat="1" ht="15.95" customHeight="1" x14ac:dyDescent="0.25">
      <c r="A38" s="23" t="s">
        <v>28</v>
      </c>
      <c r="B38" s="24">
        <f>+B20+B22+B27+B34</f>
        <v>520160787.44999999</v>
      </c>
      <c r="C38" s="24">
        <f>+C20+C22+C27+C34</f>
        <v>-140379606.60999998</v>
      </c>
      <c r="D38" s="24">
        <f>+D20+D22+D27+D34</f>
        <v>5742237.8799999999</v>
      </c>
      <c r="E38" s="24">
        <f>+E20+E22+E27+E34</f>
        <v>0</v>
      </c>
      <c r="F38" s="24">
        <f>+SUM(B38:E38)</f>
        <v>385523418.72000003</v>
      </c>
      <c r="G38" s="14"/>
      <c r="H38" s="14"/>
    </row>
    <row r="39" spans="1:8" ht="4.5" customHeight="1" x14ac:dyDescent="0.25">
      <c r="A39" s="25"/>
      <c r="B39" s="26"/>
      <c r="C39" s="26"/>
      <c r="D39" s="26"/>
      <c r="E39" s="26"/>
      <c r="F39" s="26"/>
    </row>
    <row r="40" spans="1:8" ht="20.100000000000001" customHeight="1" x14ac:dyDescent="0.25">
      <c r="A40" s="31" t="s">
        <v>17</v>
      </c>
      <c r="B40" s="31"/>
      <c r="C40" s="31"/>
      <c r="D40" s="31"/>
      <c r="E40" s="31"/>
      <c r="F40" s="31"/>
      <c r="G40" s="11"/>
    </row>
    <row r="42" spans="1:8" x14ac:dyDescent="0.25">
      <c r="A42" s="27" t="s">
        <v>20</v>
      </c>
      <c r="B42" s="27"/>
      <c r="C42" s="27"/>
      <c r="D42" s="27"/>
      <c r="E42" s="27"/>
      <c r="G42" s="11"/>
    </row>
    <row r="43" spans="1:8" x14ac:dyDescent="0.25">
      <c r="A43" s="27" t="s">
        <v>29</v>
      </c>
      <c r="B43" s="27"/>
      <c r="C43" s="27"/>
      <c r="D43" s="27"/>
      <c r="E43" s="27"/>
      <c r="G43" s="11"/>
    </row>
    <row r="44" spans="1:8" ht="11.25" customHeight="1" x14ac:dyDescent="0.25">
      <c r="A44" s="32" t="s">
        <v>21</v>
      </c>
      <c r="B44" s="32"/>
      <c r="C44" s="32"/>
      <c r="D44" s="32"/>
      <c r="E44" s="32"/>
      <c r="G44" s="11"/>
    </row>
    <row r="45" spans="1:8" ht="101.25" customHeight="1" x14ac:dyDescent="0.25">
      <c r="A45" s="27" t="s">
        <v>22</v>
      </c>
      <c r="B45" s="27"/>
      <c r="C45" s="27"/>
      <c r="D45" s="27"/>
      <c r="E45" s="27"/>
      <c r="G45" s="11"/>
    </row>
    <row r="50" spans="3:3" x14ac:dyDescent="0.25">
      <c r="C50" s="4"/>
    </row>
    <row r="51" spans="3:3" x14ac:dyDescent="0.25">
      <c r="C51" s="4"/>
    </row>
  </sheetData>
  <sheetProtection formatCells="0" formatColumns="0" formatRows="0" autoFilter="0"/>
  <mergeCells count="6">
    <mergeCell ref="A45:E45"/>
    <mergeCell ref="A1:F1"/>
    <mergeCell ref="A40:F40"/>
    <mergeCell ref="A42:E42"/>
    <mergeCell ref="A43:E43"/>
    <mergeCell ref="A44:E44"/>
  </mergeCells>
  <pageMargins left="0.7" right="0.7" top="0.75" bottom="0.75" header="0.3" footer="0.3"/>
  <pageSetup scale="63" fitToHeight="0" orientation="portrait" r:id="rId1"/>
  <ignoredErrors>
    <ignoredError sqref="B4:F4 B26:F26 C25:F25 B29 B28 E28:F28 B33:F37 B30:C30 E30:F30 B8:F9 D5:F5 E29:F29 B38 D38:F38 B27 D27:F27 C6:F7 B15:F21 B11:B14 D11:F14 B10:C10 E10:F10 B31:C31 E31:F31 B32:C32 E32:F32 C24:F24 C22:F22 C23:F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EVHP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cp:lastPrinted>2021-04-29T14:15:45Z</cp:lastPrinted>
  <dcterms:created xsi:type="dcterms:W3CDTF">2021-04-24T05:35:35Z</dcterms:created>
  <dcterms:modified xsi:type="dcterms:W3CDTF">2022-04-30T05:34:28Z</dcterms:modified>
</cp:coreProperties>
</file>