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1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'[4]Info General'!$C$16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E72" i="1" l="1"/>
  <c r="F65" i="1"/>
  <c r="E65" i="1"/>
  <c r="F60" i="1"/>
  <c r="F76" i="1" s="1"/>
  <c r="E60" i="1"/>
  <c r="E76" i="1" s="1"/>
  <c r="C57" i="1"/>
  <c r="B57" i="1"/>
  <c r="F54" i="1"/>
  <c r="E54" i="1"/>
  <c r="F39" i="1"/>
  <c r="E39" i="1"/>
  <c r="F35" i="1"/>
  <c r="E35" i="1"/>
  <c r="C35" i="1"/>
  <c r="B35" i="1"/>
  <c r="F28" i="1"/>
  <c r="E28" i="1"/>
  <c r="C28" i="1"/>
  <c r="B28" i="1"/>
  <c r="F24" i="1"/>
  <c r="E24" i="1"/>
  <c r="F20" i="1"/>
  <c r="F44" i="1" s="1"/>
  <c r="F56" i="1" s="1"/>
  <c r="F78" i="1" s="1"/>
  <c r="E20" i="1"/>
  <c r="E44" i="1" s="1"/>
  <c r="E56" i="1" s="1"/>
  <c r="F16" i="1"/>
  <c r="E16" i="1"/>
  <c r="C14" i="1"/>
  <c r="B14" i="1"/>
  <c r="F6" i="1"/>
  <c r="E6" i="1"/>
  <c r="C6" i="1"/>
  <c r="C44" i="1" s="1"/>
  <c r="C59" i="1" s="1"/>
  <c r="B6" i="1"/>
  <c r="B44" i="1" s="1"/>
  <c r="B59" i="1" s="1"/>
  <c r="E78" i="1" l="1"/>
</calcChain>
</file>

<file path=xl/sharedStrings.xml><?xml version="1.0" encoding="utf-8"?>
<sst xmlns="http://schemas.openxmlformats.org/spreadsheetml/2006/main" count="121" uniqueCount="120">
  <si>
    <t>COMISIÓN DE VIVIENDA DEL ESTADO DE GUANAJUATO
Estado de Situación Financiera Detallado - LDF
Al 31 de diciembre 2021 y al 31 de diciembre de 2020 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</si>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</sst>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[$$-440A]* #,##0.00_-;\-[$$-440A]* #,##0.00_-;_-[$$-440A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3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65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</cellStyleXfs>
  <cellXfs count="23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5" fillId="0" borderId="0" xfId="1" applyFont="1"/>
    <xf numFmtId="0" fontId="4" fillId="11" borderId="5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Border="1" applyAlignment="1">
      <alignment horizontal="justify" vertical="center" wrapText="1"/>
    </xf>
    <xf numFmtId="0" fontId="6" fillId="0" borderId="6" xfId="1" applyFont="1" applyBorder="1" applyAlignment="1">
      <alignment vertical="center" wrapText="1"/>
    </xf>
    <xf numFmtId="4" fontId="6" fillId="0" borderId="8" xfId="1" applyNumberFormat="1" applyFont="1" applyBorder="1" applyAlignment="1">
      <alignment vertical="center"/>
    </xf>
    <xf numFmtId="0" fontId="6" fillId="0" borderId="0" xfId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 wrapText="1" indent="1"/>
    </xf>
    <xf numFmtId="0" fontId="5" fillId="0" borderId="0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0" fontId="7" fillId="0" borderId="0" xfId="1" applyFont="1" applyBorder="1" applyAlignment="1">
      <alignment horizontal="justify" vertical="center" wrapText="1"/>
    </xf>
    <xf numFmtId="4" fontId="5" fillId="0" borderId="0" xfId="1" applyNumberFormat="1" applyFont="1"/>
    <xf numFmtId="0" fontId="5" fillId="0" borderId="9" xfId="1" applyFont="1" applyBorder="1" applyAlignment="1">
      <alignment horizontal="justify" vertical="center" wrapText="1"/>
    </xf>
    <xf numFmtId="4" fontId="5" fillId="0" borderId="10" xfId="1" applyNumberFormat="1" applyFont="1" applyBorder="1" applyAlignment="1">
      <alignment vertical="center"/>
    </xf>
    <xf numFmtId="0" fontId="5" fillId="0" borderId="11" xfId="1" applyFont="1" applyBorder="1" applyAlignment="1">
      <alignment horizontal="justify" vertical="center" wrapText="1"/>
    </xf>
  </cellXfs>
  <cellStyles count="33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0 2" xfId="17"/>
    <cellStyle name="Millares 10 3" xfId="18"/>
    <cellStyle name="Millares 11" xfId="19"/>
    <cellStyle name="Millares 12" xfId="20"/>
    <cellStyle name="Millares 12 2" xfId="21"/>
    <cellStyle name="Millares 12 3" xfId="22"/>
    <cellStyle name="Millares 13" xfId="23"/>
    <cellStyle name="Millares 13 2" xfId="24"/>
    <cellStyle name="Millares 13 3" xfId="25"/>
    <cellStyle name="Millares 14" xfId="26"/>
    <cellStyle name="Millares 14 2" xfId="27"/>
    <cellStyle name="Millares 14 3" xfId="28"/>
    <cellStyle name="Millares 15" xfId="29"/>
    <cellStyle name="Millares 15 2" xfId="30"/>
    <cellStyle name="Millares 15 3" xfId="31"/>
    <cellStyle name="Millares 16" xfId="32"/>
    <cellStyle name="Millares 17" xfId="33"/>
    <cellStyle name="Millares 2" xfId="34"/>
    <cellStyle name="Millares 2 10" xfId="35"/>
    <cellStyle name="Millares 2 10 2" xfId="36"/>
    <cellStyle name="Millares 2 10 3" xfId="37"/>
    <cellStyle name="Millares 2 11" xfId="38"/>
    <cellStyle name="Millares 2 11 2" xfId="39"/>
    <cellStyle name="Millares 2 11 3" xfId="40"/>
    <cellStyle name="Millares 2 12" xfId="41"/>
    <cellStyle name="Millares 2 12 2" xfId="42"/>
    <cellStyle name="Millares 2 12 3" xfId="43"/>
    <cellStyle name="Millares 2 13" xfId="44"/>
    <cellStyle name="Millares 2 13 2" xfId="45"/>
    <cellStyle name="Millares 2 13 3" xfId="46"/>
    <cellStyle name="Millares 2 14" xfId="47"/>
    <cellStyle name="Millares 2 14 2" xfId="48"/>
    <cellStyle name="Millares 2 14 3" xfId="49"/>
    <cellStyle name="Millares 2 15" xfId="50"/>
    <cellStyle name="Millares 2 15 2" xfId="51"/>
    <cellStyle name="Millares 2 15 3" xfId="52"/>
    <cellStyle name="Millares 2 16" xfId="53"/>
    <cellStyle name="Millares 2 16 2" xfId="54"/>
    <cellStyle name="Millares 2 16 3" xfId="55"/>
    <cellStyle name="Millares 2 17" xfId="56"/>
    <cellStyle name="Millares 2 17 2" xfId="57"/>
    <cellStyle name="Millares 2 17 3" xfId="58"/>
    <cellStyle name="Millares 2 18" xfId="59"/>
    <cellStyle name="Millares 2 18 2" xfId="60"/>
    <cellStyle name="Millares 2 18 3" xfId="61"/>
    <cellStyle name="Millares 2 19" xfId="62"/>
    <cellStyle name="Millares 2 2" xfId="63"/>
    <cellStyle name="Millares 2 2 2" xfId="64"/>
    <cellStyle name="Millares 2 2 2 2" xfId="65"/>
    <cellStyle name="Millares 2 2 2 3" xfId="66"/>
    <cellStyle name="Millares 2 2 3" xfId="67"/>
    <cellStyle name="Millares 2 2 3 2" xfId="68"/>
    <cellStyle name="Millares 2 2 3 3" xfId="69"/>
    <cellStyle name="Millares 2 2 4" xfId="70"/>
    <cellStyle name="Millares 2 2 5" xfId="71"/>
    <cellStyle name="Millares 2 20" xfId="72"/>
    <cellStyle name="Millares 2 3" xfId="73"/>
    <cellStyle name="Millares 2 3 2" xfId="74"/>
    <cellStyle name="Millares 2 3 2 2" xfId="75"/>
    <cellStyle name="Millares 2 3 2 3" xfId="76"/>
    <cellStyle name="Millares 2 3 3" xfId="77"/>
    <cellStyle name="Millares 2 3 4" xfId="78"/>
    <cellStyle name="Millares 2 4" xfId="79"/>
    <cellStyle name="Millares 2 4 2" xfId="80"/>
    <cellStyle name="Millares 2 4 3" xfId="81"/>
    <cellStyle name="Millares 2 5" xfId="82"/>
    <cellStyle name="Millares 2 5 2" xfId="83"/>
    <cellStyle name="Millares 2 5 3" xfId="84"/>
    <cellStyle name="Millares 2 6" xfId="85"/>
    <cellStyle name="Millares 2 6 2" xfId="86"/>
    <cellStyle name="Millares 2 6 3" xfId="87"/>
    <cellStyle name="Millares 2 7" xfId="88"/>
    <cellStyle name="Millares 2 7 2" xfId="89"/>
    <cellStyle name="Millares 2 7 3" xfId="90"/>
    <cellStyle name="Millares 2 8" xfId="91"/>
    <cellStyle name="Millares 2 8 2" xfId="92"/>
    <cellStyle name="Millares 2 8 3" xfId="93"/>
    <cellStyle name="Millares 2 8 4" xfId="94"/>
    <cellStyle name="Millares 2 9" xfId="95"/>
    <cellStyle name="Millares 2 9 2" xfId="96"/>
    <cellStyle name="Millares 2 9 3" xfId="97"/>
    <cellStyle name="Millares 3" xfId="98"/>
    <cellStyle name="Millares 3 2" xfId="99"/>
    <cellStyle name="Millares 3 2 2" xfId="100"/>
    <cellStyle name="Millares 3 2 3" xfId="101"/>
    <cellStyle name="Millares 3 3" xfId="102"/>
    <cellStyle name="Millares 3 3 2" xfId="103"/>
    <cellStyle name="Millares 3 3 3" xfId="104"/>
    <cellStyle name="Millares 3 4" xfId="105"/>
    <cellStyle name="Millares 3 4 2" xfId="106"/>
    <cellStyle name="Millares 3 4 3" xfId="107"/>
    <cellStyle name="Millares 3 5" xfId="108"/>
    <cellStyle name="Millares 3 5 2" xfId="109"/>
    <cellStyle name="Millares 3 5 3" xfId="110"/>
    <cellStyle name="Millares 3 6" xfId="111"/>
    <cellStyle name="Millares 3 6 2" xfId="112"/>
    <cellStyle name="Millares 3 6 3" xfId="113"/>
    <cellStyle name="Millares 3 7" xfId="114"/>
    <cellStyle name="Millares 3 8" xfId="115"/>
    <cellStyle name="Millares 4" xfId="116"/>
    <cellStyle name="Millares 4 2" xfId="117"/>
    <cellStyle name="Millares 4 3" xfId="118"/>
    <cellStyle name="Millares 4 3 2" xfId="119"/>
    <cellStyle name="Millares 4 3 3" xfId="120"/>
    <cellStyle name="Millares 4 4" xfId="121"/>
    <cellStyle name="Millares 4 5" xfId="122"/>
    <cellStyle name="Millares 5" xfId="123"/>
    <cellStyle name="Millares 5 2" xfId="124"/>
    <cellStyle name="Millares 5 3" xfId="125"/>
    <cellStyle name="Millares 6" xfId="126"/>
    <cellStyle name="Millares 6 2" xfId="127"/>
    <cellStyle name="Millares 6 3" xfId="128"/>
    <cellStyle name="Millares 7" xfId="129"/>
    <cellStyle name="Millares 7 2" xfId="130"/>
    <cellStyle name="Millares 7 3" xfId="131"/>
    <cellStyle name="Millares 8" xfId="132"/>
    <cellStyle name="Millares 8 2" xfId="133"/>
    <cellStyle name="Millares 8 2 2" xfId="134"/>
    <cellStyle name="Millares 8 2 3" xfId="135"/>
    <cellStyle name="Millares 8 3" xfId="136"/>
    <cellStyle name="Millares 8 4" xfId="137"/>
    <cellStyle name="Millares 9" xfId="138"/>
    <cellStyle name="Millares 9 2" xfId="139"/>
    <cellStyle name="Millares 9 3" xfId="140"/>
    <cellStyle name="Moneda 2" xfId="141"/>
    <cellStyle name="Moneda 2 2" xfId="142"/>
    <cellStyle name="Moneda 2 3" xfId="143"/>
    <cellStyle name="Moneda 3" xfId="144"/>
    <cellStyle name="Moneda 4" xfId="145"/>
    <cellStyle name="Normal" xfId="0" builtinId="0"/>
    <cellStyle name="Normal 10" xfId="146"/>
    <cellStyle name="Normal 10 2" xfId="147"/>
    <cellStyle name="Normal 10 3" xfId="148"/>
    <cellStyle name="Normal 10 4" xfId="149"/>
    <cellStyle name="Normal 10 5" xfId="150"/>
    <cellStyle name="Normal 11" xfId="151"/>
    <cellStyle name="Normal 12" xfId="152"/>
    <cellStyle name="Normal 12 2" xfId="153"/>
    <cellStyle name="Normal 13" xfId="154"/>
    <cellStyle name="Normal 14" xfId="155"/>
    <cellStyle name="Normal 14 2" xfId="156"/>
    <cellStyle name="Normal 15" xfId="1"/>
    <cellStyle name="Normal 17" xfId="157"/>
    <cellStyle name="Normal 2" xfId="158"/>
    <cellStyle name="Normal 2 10" xfId="159"/>
    <cellStyle name="Normal 2 10 2" xfId="160"/>
    <cellStyle name="Normal 2 10 3" xfId="161"/>
    <cellStyle name="Normal 2 11" xfId="162"/>
    <cellStyle name="Normal 2 11 2" xfId="163"/>
    <cellStyle name="Normal 2 11 3" xfId="164"/>
    <cellStyle name="Normal 2 12" xfId="165"/>
    <cellStyle name="Normal 2 12 2" xfId="166"/>
    <cellStyle name="Normal 2 12 3" xfId="167"/>
    <cellStyle name="Normal 2 13" xfId="168"/>
    <cellStyle name="Normal 2 13 2" xfId="169"/>
    <cellStyle name="Normal 2 13 3" xfId="170"/>
    <cellStyle name="Normal 2 14" xfId="171"/>
    <cellStyle name="Normal 2 14 2" xfId="172"/>
    <cellStyle name="Normal 2 14 3" xfId="173"/>
    <cellStyle name="Normal 2 15" xfId="174"/>
    <cellStyle name="Normal 2 15 2" xfId="175"/>
    <cellStyle name="Normal 2 15 3" xfId="176"/>
    <cellStyle name="Normal 2 16" xfId="177"/>
    <cellStyle name="Normal 2 16 2" xfId="178"/>
    <cellStyle name="Normal 2 16 3" xfId="179"/>
    <cellStyle name="Normal 2 17" xfId="180"/>
    <cellStyle name="Normal 2 17 2" xfId="181"/>
    <cellStyle name="Normal 2 17 3" xfId="182"/>
    <cellStyle name="Normal 2 18" xfId="183"/>
    <cellStyle name="Normal 2 18 2" xfId="184"/>
    <cellStyle name="Normal 2 19" xfId="185"/>
    <cellStyle name="Normal 2 2" xfId="186"/>
    <cellStyle name="Normal 2 2 10" xfId="187"/>
    <cellStyle name="Normal 2 2 11" xfId="188"/>
    <cellStyle name="Normal 2 2 12" xfId="189"/>
    <cellStyle name="Normal 2 2 13" xfId="190"/>
    <cellStyle name="Normal 2 2 14" xfId="191"/>
    <cellStyle name="Normal 2 2 15" xfId="192"/>
    <cellStyle name="Normal 2 2 16" xfId="193"/>
    <cellStyle name="Normal 2 2 17" xfId="194"/>
    <cellStyle name="Normal 2 2 18" xfId="195"/>
    <cellStyle name="Normal 2 2 19" xfId="196"/>
    <cellStyle name="Normal 2 2 2" xfId="197"/>
    <cellStyle name="Normal 2 2 2 2" xfId="198"/>
    <cellStyle name="Normal 2 2 2 3" xfId="199"/>
    <cellStyle name="Normal 2 2 2 4" xfId="200"/>
    <cellStyle name="Normal 2 2 2 5" xfId="201"/>
    <cellStyle name="Normal 2 2 2 6" xfId="202"/>
    <cellStyle name="Normal 2 2 2 7" xfId="203"/>
    <cellStyle name="Normal 2 2 20" xfId="204"/>
    <cellStyle name="Normal 2 2 21" xfId="205"/>
    <cellStyle name="Normal 2 2 22" xfId="206"/>
    <cellStyle name="Normal 2 2 23" xfId="207"/>
    <cellStyle name="Normal 2 2 3" xfId="208"/>
    <cellStyle name="Normal 2 2 4" xfId="209"/>
    <cellStyle name="Normal 2 2 5" xfId="210"/>
    <cellStyle name="Normal 2 2 6" xfId="211"/>
    <cellStyle name="Normal 2 2 7" xfId="212"/>
    <cellStyle name="Normal 2 2 8" xfId="213"/>
    <cellStyle name="Normal 2 2 9" xfId="214"/>
    <cellStyle name="Normal 2 20" xfId="215"/>
    <cellStyle name="Normal 2 21" xfId="216"/>
    <cellStyle name="Normal 2 22" xfId="217"/>
    <cellStyle name="Normal 2 23" xfId="218"/>
    <cellStyle name="Normal 2 24" xfId="219"/>
    <cellStyle name="Normal 2 25" xfId="220"/>
    <cellStyle name="Normal 2 26" xfId="221"/>
    <cellStyle name="Normal 2 27" xfId="222"/>
    <cellStyle name="Normal 2 28" xfId="223"/>
    <cellStyle name="Normal 2 29" xfId="224"/>
    <cellStyle name="Normal 2 3" xfId="225"/>
    <cellStyle name="Normal 2 3 2" xfId="226"/>
    <cellStyle name="Normal 2 3 3" xfId="227"/>
    <cellStyle name="Normal 2 3 4" xfId="228"/>
    <cellStyle name="Normal 2 3 5" xfId="229"/>
    <cellStyle name="Normal 2 3 6" xfId="230"/>
    <cellStyle name="Normal 2 3 7" xfId="231"/>
    <cellStyle name="Normal 2 3 8" xfId="232"/>
    <cellStyle name="Normal 2 30" xfId="233"/>
    <cellStyle name="Normal 2 31" xfId="234"/>
    <cellStyle name="Normal 2 4" xfId="235"/>
    <cellStyle name="Normal 2 4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6 3" xfId="243"/>
    <cellStyle name="Normal 2 7" xfId="244"/>
    <cellStyle name="Normal 2 7 2" xfId="245"/>
    <cellStyle name="Normal 2 7 3" xfId="246"/>
    <cellStyle name="Normal 2 8" xfId="247"/>
    <cellStyle name="Normal 2 8 2" xfId="248"/>
    <cellStyle name="Normal 2 8 3" xfId="249"/>
    <cellStyle name="Normal 2 82" xfId="250"/>
    <cellStyle name="Normal 2 83" xfId="251"/>
    <cellStyle name="Normal 2 86" xfId="252"/>
    <cellStyle name="Normal 2 9" xfId="253"/>
    <cellStyle name="Normal 2 9 2" xfId="254"/>
    <cellStyle name="Normal 2 9 3" xfId="255"/>
    <cellStyle name="Normal 3" xfId="256"/>
    <cellStyle name="Normal 3 2" xfId="257"/>
    <cellStyle name="Normal 3 3" xfId="258"/>
    <cellStyle name="Normal 3 3 2" xfId="259"/>
    <cellStyle name="Normal 3 4" xfId="260"/>
    <cellStyle name="Normal 3 5" xfId="261"/>
    <cellStyle name="Normal 3 6" xfId="262"/>
    <cellStyle name="Normal 3 7" xfId="263"/>
    <cellStyle name="Normal 3 8" xfId="264"/>
    <cellStyle name="Normal 3 9" xfId="265"/>
    <cellStyle name="Normal 4" xfId="266"/>
    <cellStyle name="Normal 4 2" xfId="267"/>
    <cellStyle name="Normal 4 2 2" xfId="268"/>
    <cellStyle name="Normal 4 3" xfId="269"/>
    <cellStyle name="Normal 4 4" xfId="270"/>
    <cellStyle name="Normal 4 5" xfId="271"/>
    <cellStyle name="Normal 5" xfId="272"/>
    <cellStyle name="Normal 5 10" xfId="273"/>
    <cellStyle name="Normal 5 11" xfId="274"/>
    <cellStyle name="Normal 5 12" xfId="275"/>
    <cellStyle name="Normal 5 13" xfId="276"/>
    <cellStyle name="Normal 5 14" xfId="277"/>
    <cellStyle name="Normal 5 15" xfId="278"/>
    <cellStyle name="Normal 5 16" xfId="279"/>
    <cellStyle name="Normal 5 17" xfId="280"/>
    <cellStyle name="Normal 5 2" xfId="281"/>
    <cellStyle name="Normal 5 2 2" xfId="282"/>
    <cellStyle name="Normal 5 3" xfId="283"/>
    <cellStyle name="Normal 5 3 2" xfId="284"/>
    <cellStyle name="Normal 5 4" xfId="285"/>
    <cellStyle name="Normal 5 4 2" xfId="286"/>
    <cellStyle name="Normal 5 5" xfId="287"/>
    <cellStyle name="Normal 5 5 2" xfId="288"/>
    <cellStyle name="Normal 5 6" xfId="289"/>
    <cellStyle name="Normal 5 7" xfId="290"/>
    <cellStyle name="Normal 5 7 2" xfId="291"/>
    <cellStyle name="Normal 5 8" xfId="292"/>
    <cellStyle name="Normal 5 9" xfId="293"/>
    <cellStyle name="Normal 56" xfId="294"/>
    <cellStyle name="Normal 6" xfId="295"/>
    <cellStyle name="Normal 6 2" xfId="296"/>
    <cellStyle name="Normal 6 3" xfId="297"/>
    <cellStyle name="Normal 7" xfId="298"/>
    <cellStyle name="Normal 7 10" xfId="299"/>
    <cellStyle name="Normal 7 11" xfId="300"/>
    <cellStyle name="Normal 7 12" xfId="301"/>
    <cellStyle name="Normal 7 13" xfId="302"/>
    <cellStyle name="Normal 7 14" xfId="303"/>
    <cellStyle name="Normal 7 15" xfId="304"/>
    <cellStyle name="Normal 7 16" xfId="305"/>
    <cellStyle name="Normal 7 17" xfId="306"/>
    <cellStyle name="Normal 7 18" xfId="307"/>
    <cellStyle name="Normal 7 2" xfId="308"/>
    <cellStyle name="Normal 7 3" xfId="309"/>
    <cellStyle name="Normal 7 4" xfId="310"/>
    <cellStyle name="Normal 7 5" xfId="311"/>
    <cellStyle name="Normal 7 6" xfId="312"/>
    <cellStyle name="Normal 7 7" xfId="313"/>
    <cellStyle name="Normal 7 8" xfId="314"/>
    <cellStyle name="Normal 7 9" xfId="315"/>
    <cellStyle name="Normal 8" xfId="316"/>
    <cellStyle name="Normal 9" xfId="317"/>
    <cellStyle name="Normal 9 2" xfId="318"/>
    <cellStyle name="Normal 9 3" xfId="319"/>
    <cellStyle name="Notas 2" xfId="320"/>
    <cellStyle name="Porcentaje 2" xfId="321"/>
    <cellStyle name="Porcentual 2" xfId="322"/>
    <cellStyle name="Total 10" xfId="323"/>
    <cellStyle name="Total 11" xfId="324"/>
    <cellStyle name="Total 12" xfId="325"/>
    <cellStyle name="Total 13" xfId="326"/>
    <cellStyle name="Total 14" xfId="327"/>
    <cellStyle name="Total 2" xfId="328"/>
    <cellStyle name="Total 3" xfId="329"/>
    <cellStyle name="Total 4" xfId="330"/>
    <cellStyle name="Total 5" xfId="331"/>
    <cellStyle name="Total 6" xfId="332"/>
    <cellStyle name="Total 7" xfId="333"/>
    <cellStyle name="Total 8" xfId="334"/>
    <cellStyle name="Total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2488406</xdr:colOff>
      <xdr:row>84</xdr:row>
      <xdr:rowOff>0</xdr:rowOff>
    </xdr:from>
    <xdr:to>
      <xdr:col>4</xdr:col>
      <xdr:colOff>71437</xdr:colOff>
      <xdr:row>94</xdr:row>
      <xdr:rowOff>13798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1C665B20-BBA7-40AE-B923-E852423CF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8406" y="13535025"/>
          <a:ext cx="8193881" cy="14425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VEG%20CP2021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  <sheetName val="Anexo 3 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82"/>
  <sheetViews>
    <sheetView showGridLines="0" tabSelected="1" zoomScale="80" zoomScaleNormal="80" workbookViewId="0">
      <selection activeCell="B103" sqref="B103"/>
    </sheetView>
  </sheetViews>
  <sheetFormatPr baseColWidth="10" defaultColWidth="10.85546875" defaultRowHeight="11.25" x14ac:dyDescent="0.2"/>
  <cols>
    <col min="1" max="1" width="65.85546875" style="4" customWidth="1"/>
    <col min="2" max="2" width="14.5703125" style="4" bestFit="1" customWidth="1"/>
    <col min="3" max="3" width="15.28515625" style="4" customWidth="1"/>
    <col min="4" max="4" width="63.42578125" style="4" customWidth="1"/>
    <col min="5" max="6" width="18.5703125" style="4" customWidth="1"/>
    <col min="7" max="7" width="14.5703125" style="4" bestFit="1" customWidth="1"/>
    <col min="8" max="16384" width="10.85546875" style="4"/>
  </cols>
  <sheetData>
    <row r="1" spans="1:6" ht="71.099999999999994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2021</v>
      </c>
      <c r="C2" s="6">
        <v>2020</v>
      </c>
      <c r="D2" s="5" t="s">
        <v>1</v>
      </c>
      <c r="E2" s="6">
        <v>2021</v>
      </c>
      <c r="F2" s="6">
        <v>2020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42160588.310000002</v>
      </c>
      <c r="C6" s="13">
        <f>SUM(C7:C13)</f>
        <v>23338542.210000001</v>
      </c>
      <c r="D6" s="9" t="s">
        <v>7</v>
      </c>
      <c r="E6" s="13">
        <f>SUM(E7:E15)</f>
        <v>3170403.98</v>
      </c>
      <c r="F6" s="13">
        <f>SUM(F7:F15)</f>
        <v>2752621.21</v>
      </c>
    </row>
    <row r="7" spans="1:6" x14ac:dyDescent="0.2">
      <c r="A7" s="14" t="s">
        <v>8</v>
      </c>
      <c r="B7" s="13">
        <v>0</v>
      </c>
      <c r="C7" s="13">
        <v>0</v>
      </c>
      <c r="D7" s="15" t="s">
        <v>9</v>
      </c>
      <c r="E7" s="13">
        <v>0</v>
      </c>
      <c r="F7" s="13">
        <v>0</v>
      </c>
    </row>
    <row r="8" spans="1:6" x14ac:dyDescent="0.2">
      <c r="A8" s="14" t="s">
        <v>10</v>
      </c>
      <c r="B8" s="13">
        <v>123588.31</v>
      </c>
      <c r="C8" s="13">
        <v>163542.21</v>
      </c>
      <c r="D8" s="15" t="s">
        <v>11</v>
      </c>
      <c r="E8" s="13">
        <v>0</v>
      </c>
      <c r="F8" s="13">
        <v>0</v>
      </c>
    </row>
    <row r="9" spans="1:6" x14ac:dyDescent="0.2">
      <c r="A9" s="14" t="s">
        <v>12</v>
      </c>
      <c r="B9" s="13">
        <v>0</v>
      </c>
      <c r="C9" s="13">
        <v>0</v>
      </c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>
        <v>42037000</v>
      </c>
      <c r="C10" s="13">
        <v>23175000</v>
      </c>
      <c r="D10" s="15" t="s">
        <v>15</v>
      </c>
      <c r="E10" s="13">
        <v>0</v>
      </c>
      <c r="F10" s="13">
        <v>0</v>
      </c>
    </row>
    <row r="11" spans="1:6" x14ac:dyDescent="0.2">
      <c r="A11" s="14" t="s">
        <v>16</v>
      </c>
      <c r="B11" s="13">
        <v>0</v>
      </c>
      <c r="C11" s="13">
        <v>0</v>
      </c>
      <c r="D11" s="15" t="s">
        <v>17</v>
      </c>
      <c r="E11" s="13">
        <v>0</v>
      </c>
      <c r="F11" s="13">
        <v>0</v>
      </c>
    </row>
    <row r="12" spans="1:6" x14ac:dyDescent="0.2">
      <c r="A12" s="14" t="s">
        <v>18</v>
      </c>
      <c r="B12" s="13">
        <v>0</v>
      </c>
      <c r="C12" s="13">
        <v>0</v>
      </c>
      <c r="D12" s="15" t="s">
        <v>19</v>
      </c>
      <c r="E12" s="13">
        <v>0</v>
      </c>
      <c r="F12" s="13">
        <v>0</v>
      </c>
    </row>
    <row r="13" spans="1:6" x14ac:dyDescent="0.2">
      <c r="A13" s="14" t="s">
        <v>20</v>
      </c>
      <c r="B13" s="13">
        <v>0</v>
      </c>
      <c r="C13" s="13">
        <v>0</v>
      </c>
      <c r="D13" s="15" t="s">
        <v>21</v>
      </c>
      <c r="E13" s="13">
        <v>0</v>
      </c>
      <c r="F13" s="13">
        <v>0</v>
      </c>
    </row>
    <row r="14" spans="1:6" x14ac:dyDescent="0.2">
      <c r="A14" s="7" t="s">
        <v>22</v>
      </c>
      <c r="B14" s="13">
        <f>SUM(B15:B21)</f>
        <v>208928789.66</v>
      </c>
      <c r="C14" s="13">
        <f>SUM(C15:C21)</f>
        <v>200210504.31999999</v>
      </c>
      <c r="D14" s="15" t="s">
        <v>23</v>
      </c>
      <c r="E14" s="13">
        <v>0</v>
      </c>
      <c r="F14" s="13">
        <v>0</v>
      </c>
    </row>
    <row r="15" spans="1:6" x14ac:dyDescent="0.2">
      <c r="A15" s="14" t="s">
        <v>24</v>
      </c>
      <c r="B15" s="13">
        <v>0</v>
      </c>
      <c r="C15" s="13">
        <v>0</v>
      </c>
      <c r="D15" s="15" t="s">
        <v>25</v>
      </c>
      <c r="E15" s="13">
        <v>3170403.98</v>
      </c>
      <c r="F15" s="13">
        <v>2752621.21</v>
      </c>
    </row>
    <row r="16" spans="1:6" x14ac:dyDescent="0.2">
      <c r="A16" s="14" t="s">
        <v>26</v>
      </c>
      <c r="B16" s="13">
        <v>190597026.59</v>
      </c>
      <c r="C16" s="13">
        <v>181078741.25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18331763.07</v>
      </c>
      <c r="C17" s="13">
        <v>19131763.07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>
        <v>0</v>
      </c>
      <c r="C18" s="13">
        <v>0</v>
      </c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>
        <v>0</v>
      </c>
      <c r="C20" s="13">
        <v>0</v>
      </c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v>0</v>
      </c>
      <c r="C22" s="13">
        <v>0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0</v>
      </c>
      <c r="C23" s="13">
        <v>0</v>
      </c>
      <c r="D23" s="9" t="s">
        <v>41</v>
      </c>
      <c r="E23" s="13">
        <v>0</v>
      </c>
      <c r="F23" s="13">
        <v>0</v>
      </c>
    </row>
    <row r="24" spans="1:6" x14ac:dyDescent="0.2">
      <c r="A24" s="14" t="s">
        <v>42</v>
      </c>
      <c r="B24" s="13">
        <v>0</v>
      </c>
      <c r="C24" s="13">
        <v>0</v>
      </c>
      <c r="D24" s="9" t="s">
        <v>43</v>
      </c>
      <c r="E24" s="13">
        <f>SUM(E25:E27)</f>
        <v>0</v>
      </c>
      <c r="F24" s="13">
        <f>SUM(F25:F27)</f>
        <v>0</v>
      </c>
    </row>
    <row r="25" spans="1:6" x14ac:dyDescent="0.2">
      <c r="A25" s="14" t="s">
        <v>44</v>
      </c>
      <c r="B25" s="13">
        <v>0</v>
      </c>
      <c r="C25" s="13">
        <v>0</v>
      </c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0</v>
      </c>
      <c r="C26" s="13">
        <v>0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>
        <v>0</v>
      </c>
      <c r="C27" s="13">
        <v>0</v>
      </c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31923442.309999999</v>
      </c>
      <c r="C28" s="13">
        <f>SUM(C29:C33)</f>
        <v>114908997.44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0</v>
      </c>
      <c r="C29" s="13">
        <v>0</v>
      </c>
      <c r="D29" s="15" t="s">
        <v>53</v>
      </c>
      <c r="E29" s="13">
        <v>0</v>
      </c>
      <c r="F29" s="13">
        <v>0</v>
      </c>
    </row>
    <row r="30" spans="1:6" x14ac:dyDescent="0.2">
      <c r="A30" s="14" t="s">
        <v>54</v>
      </c>
      <c r="B30" s="13">
        <v>6369333.3099999996</v>
      </c>
      <c r="C30" s="13">
        <v>21128041.02</v>
      </c>
      <c r="D30" s="15" t="s">
        <v>55</v>
      </c>
      <c r="E30" s="13">
        <v>0</v>
      </c>
      <c r="F30" s="13">
        <v>0</v>
      </c>
    </row>
    <row r="31" spans="1:6" x14ac:dyDescent="0.2">
      <c r="A31" s="14" t="s">
        <v>56</v>
      </c>
      <c r="B31" s="13">
        <v>4598131.03</v>
      </c>
      <c r="C31" s="13">
        <v>19363614.48</v>
      </c>
      <c r="D31" s="15" t="s">
        <v>57</v>
      </c>
      <c r="E31" s="13">
        <v>0</v>
      </c>
      <c r="F31" s="13">
        <v>0</v>
      </c>
    </row>
    <row r="32" spans="1:6" x14ac:dyDescent="0.2">
      <c r="A32" s="14" t="s">
        <v>58</v>
      </c>
      <c r="B32" s="13">
        <v>20955977.969999999</v>
      </c>
      <c r="C32" s="13">
        <v>74417341.939999998</v>
      </c>
      <c r="D32" s="15" t="s">
        <v>59</v>
      </c>
      <c r="E32" s="13">
        <v>0</v>
      </c>
      <c r="F32" s="13">
        <v>0</v>
      </c>
    </row>
    <row r="33" spans="1:6" x14ac:dyDescent="0.2">
      <c r="A33" s="14" t="s">
        <v>60</v>
      </c>
      <c r="B33" s="13">
        <v>0</v>
      </c>
      <c r="C33" s="13">
        <v>0</v>
      </c>
      <c r="D33" s="15" t="s">
        <v>61</v>
      </c>
      <c r="E33" s="13">
        <v>0</v>
      </c>
      <c r="F33" s="13">
        <v>0</v>
      </c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>
        <v>0</v>
      </c>
      <c r="F34" s="13">
        <v>0</v>
      </c>
    </row>
    <row r="35" spans="1:6" x14ac:dyDescent="0.2">
      <c r="A35" s="7" t="s">
        <v>64</v>
      </c>
      <c r="B35" s="13">
        <f>SUM(B36:B37)</f>
        <v>-66707260.240000002</v>
      </c>
      <c r="C35" s="13">
        <f>SUM(C36:C37)</f>
        <v>-66707260.240000002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-66707260.240000002</v>
      </c>
      <c r="C36" s="13">
        <v>-66707260.240000002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v>3474</v>
      </c>
      <c r="C38" s="13">
        <v>3474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3474</v>
      </c>
      <c r="C39" s="13">
        <v>3474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>
        <v>0</v>
      </c>
      <c r="C40" s="13">
        <v>0</v>
      </c>
      <c r="D40" s="15" t="s">
        <v>75</v>
      </c>
      <c r="E40" s="13">
        <v>0</v>
      </c>
      <c r="F40" s="13">
        <v>0</v>
      </c>
    </row>
    <row r="41" spans="1:6" x14ac:dyDescent="0.2">
      <c r="A41" s="14" t="s">
        <v>76</v>
      </c>
      <c r="B41" s="13">
        <v>0</v>
      </c>
      <c r="C41" s="13">
        <v>0</v>
      </c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>
        <v>0</v>
      </c>
      <c r="C42" s="13">
        <v>0</v>
      </c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216309034.03999996</v>
      </c>
      <c r="C44" s="11">
        <f>C6+C14+C22+C28+C34+C35+C38</f>
        <v>271754257.73000002</v>
      </c>
      <c r="D44" s="12" t="s">
        <v>81</v>
      </c>
      <c r="E44" s="11">
        <f>E6+E16+E20+E23+E24+E28+E35+E39</f>
        <v>3170403.98</v>
      </c>
      <c r="F44" s="11">
        <f>F6+F16+F20+F23+F24+F28+F35+F39</f>
        <v>2752621.21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>
        <v>0</v>
      </c>
      <c r="C46" s="13">
        <v>0</v>
      </c>
      <c r="D46" s="12" t="s">
        <v>83</v>
      </c>
      <c r="E46" s="13">
        <v>0</v>
      </c>
      <c r="F46" s="13">
        <v>0</v>
      </c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120238501.02</v>
      </c>
      <c r="C48" s="13">
        <v>135003216.21000001</v>
      </c>
      <c r="D48" s="9" t="s">
        <v>87</v>
      </c>
      <c r="E48" s="13">
        <v>0</v>
      </c>
      <c r="F48" s="13">
        <v>0</v>
      </c>
    </row>
    <row r="49" spans="1:7" x14ac:dyDescent="0.2">
      <c r="A49" s="17" t="s">
        <v>88</v>
      </c>
      <c r="B49" s="13">
        <v>45046336.979999997</v>
      </c>
      <c r="C49" s="13">
        <v>45046336.979999997</v>
      </c>
      <c r="D49" s="9" t="s">
        <v>89</v>
      </c>
      <c r="E49" s="13">
        <v>0</v>
      </c>
      <c r="F49" s="13">
        <v>0</v>
      </c>
    </row>
    <row r="50" spans="1:7" x14ac:dyDescent="0.2">
      <c r="A50" s="17" t="s">
        <v>90</v>
      </c>
      <c r="B50" s="13">
        <v>0</v>
      </c>
      <c r="C50" s="13">
        <v>0</v>
      </c>
      <c r="D50" s="9" t="s">
        <v>91</v>
      </c>
      <c r="E50" s="13">
        <v>76319.38</v>
      </c>
      <c r="F50" s="13">
        <v>34433.589999999997</v>
      </c>
    </row>
    <row r="51" spans="1:7" ht="25.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7" x14ac:dyDescent="0.2">
      <c r="A52" s="17" t="s">
        <v>94</v>
      </c>
      <c r="B52" s="13">
        <v>0</v>
      </c>
      <c r="C52" s="13">
        <v>0</v>
      </c>
      <c r="D52" s="9" t="s">
        <v>95</v>
      </c>
      <c r="E52" s="13">
        <v>0</v>
      </c>
      <c r="F52" s="13">
        <v>0</v>
      </c>
    </row>
    <row r="53" spans="1:7" x14ac:dyDescent="0.2">
      <c r="A53" s="17" t="s">
        <v>96</v>
      </c>
      <c r="B53" s="13">
        <v>1434032.16</v>
      </c>
      <c r="C53" s="13">
        <v>1434032.16</v>
      </c>
      <c r="D53" s="12"/>
      <c r="E53" s="13"/>
      <c r="F53" s="13"/>
    </row>
    <row r="54" spans="1:7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76319.38</v>
      </c>
      <c r="F54" s="11">
        <f>SUM(F47:F52)</f>
        <v>34433.589999999997</v>
      </c>
    </row>
    <row r="55" spans="1:7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7" x14ac:dyDescent="0.2">
      <c r="A56" s="17"/>
      <c r="B56" s="13"/>
      <c r="C56" s="13"/>
      <c r="D56" s="12" t="s">
        <v>100</v>
      </c>
      <c r="E56" s="11">
        <f>E54+E44</f>
        <v>3246723.36</v>
      </c>
      <c r="F56" s="11">
        <f>F54+F44</f>
        <v>2787054.8</v>
      </c>
    </row>
    <row r="57" spans="1:7" x14ac:dyDescent="0.2">
      <c r="A57" s="16" t="s">
        <v>101</v>
      </c>
      <c r="B57" s="11">
        <f>SUM(B47:B55)</f>
        <v>166718870.16</v>
      </c>
      <c r="C57" s="11">
        <f>SUM(C47:C55)</f>
        <v>181483585.34999999</v>
      </c>
      <c r="D57" s="9"/>
      <c r="E57" s="13"/>
      <c r="F57" s="13"/>
    </row>
    <row r="58" spans="1:7" x14ac:dyDescent="0.2">
      <c r="A58" s="17"/>
      <c r="B58" s="13"/>
      <c r="C58" s="13"/>
      <c r="D58" s="12" t="s">
        <v>102</v>
      </c>
      <c r="E58" s="13"/>
      <c r="F58" s="13"/>
    </row>
    <row r="59" spans="1:7" x14ac:dyDescent="0.2">
      <c r="A59" s="16" t="s">
        <v>103</v>
      </c>
      <c r="B59" s="11">
        <f>B44+B57</f>
        <v>383027904.19999993</v>
      </c>
      <c r="C59" s="11">
        <f>C44+C57</f>
        <v>453237843.08000004</v>
      </c>
      <c r="D59" s="12"/>
      <c r="E59" s="13"/>
      <c r="F59" s="13"/>
    </row>
    <row r="60" spans="1:7" x14ac:dyDescent="0.2">
      <c r="A60" s="17"/>
      <c r="B60" s="13"/>
      <c r="C60" s="13"/>
      <c r="D60" s="12" t="s">
        <v>104</v>
      </c>
      <c r="E60" s="13">
        <f>SUM(E61:E63)</f>
        <v>520160787.44999999</v>
      </c>
      <c r="F60" s="13">
        <f>SUM(F61:F63)</f>
        <v>667754513.57999992</v>
      </c>
    </row>
    <row r="61" spans="1:7" x14ac:dyDescent="0.2">
      <c r="A61" s="17"/>
      <c r="B61" s="13"/>
      <c r="C61" s="13"/>
      <c r="D61" s="9" t="s">
        <v>105</v>
      </c>
      <c r="E61" s="13">
        <v>761845992.38999999</v>
      </c>
      <c r="F61" s="13">
        <v>761845992.38999999</v>
      </c>
    </row>
    <row r="62" spans="1:7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7" x14ac:dyDescent="0.2">
      <c r="A63" s="17"/>
      <c r="B63" s="13"/>
      <c r="C63" s="13"/>
      <c r="D63" s="9" t="s">
        <v>107</v>
      </c>
      <c r="E63" s="13">
        <v>-241685204.94</v>
      </c>
      <c r="F63" s="13">
        <v>-94091478.810000002</v>
      </c>
      <c r="G63" s="19"/>
    </row>
    <row r="64" spans="1:7" x14ac:dyDescent="0.2">
      <c r="A64" s="17"/>
      <c r="B64" s="13"/>
      <c r="C64" s="13"/>
      <c r="D64" s="9"/>
      <c r="E64" s="13"/>
      <c r="F64" s="13"/>
    </row>
    <row r="65" spans="1:8" x14ac:dyDescent="0.2">
      <c r="A65" s="17"/>
      <c r="B65" s="13"/>
      <c r="C65" s="13"/>
      <c r="D65" s="12" t="s">
        <v>108</v>
      </c>
      <c r="E65" s="13">
        <f>SUM(E66:E70)</f>
        <v>-140379606.60999998</v>
      </c>
      <c r="F65" s="13">
        <f>SUM(F66:F70)</f>
        <v>-217303725.30000001</v>
      </c>
    </row>
    <row r="66" spans="1:8" x14ac:dyDescent="0.2">
      <c r="A66" s="17"/>
      <c r="B66" s="13"/>
      <c r="C66" s="13"/>
      <c r="D66" s="9" t="s">
        <v>109</v>
      </c>
      <c r="E66" s="13">
        <v>12315947.689999999</v>
      </c>
      <c r="F66" s="13">
        <v>-26221689.950000003</v>
      </c>
    </row>
    <row r="67" spans="1:8" x14ac:dyDescent="0.2">
      <c r="A67" s="17"/>
      <c r="B67" s="13"/>
      <c r="C67" s="13"/>
      <c r="D67" s="9" t="s">
        <v>110</v>
      </c>
      <c r="E67" s="13">
        <v>-462614986.08999997</v>
      </c>
      <c r="F67" s="13">
        <v>-436393296.13999999</v>
      </c>
    </row>
    <row r="68" spans="1:8" x14ac:dyDescent="0.2">
      <c r="A68" s="17"/>
      <c r="B68" s="13"/>
      <c r="C68" s="13"/>
      <c r="D68" s="9" t="s">
        <v>111</v>
      </c>
      <c r="E68" s="13">
        <v>208359991.22</v>
      </c>
      <c r="F68" s="13">
        <v>143751820.22</v>
      </c>
      <c r="G68" s="19"/>
    </row>
    <row r="69" spans="1:8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8" x14ac:dyDescent="0.2">
      <c r="A70" s="17"/>
      <c r="B70" s="13"/>
      <c r="C70" s="13"/>
      <c r="D70" s="9" t="s">
        <v>113</v>
      </c>
      <c r="E70" s="13">
        <v>101559440.56999999</v>
      </c>
      <c r="F70" s="13">
        <v>101559440.56999999</v>
      </c>
    </row>
    <row r="71" spans="1:8" x14ac:dyDescent="0.2">
      <c r="A71" s="17"/>
      <c r="B71" s="13"/>
      <c r="C71" s="13"/>
      <c r="D71" s="9"/>
      <c r="E71" s="13"/>
      <c r="F71" s="13"/>
    </row>
    <row r="72" spans="1:8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v>0</v>
      </c>
      <c r="H72" s="19"/>
    </row>
    <row r="73" spans="1:8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8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8" x14ac:dyDescent="0.2">
      <c r="A75" s="17"/>
      <c r="B75" s="13"/>
      <c r="C75" s="13"/>
      <c r="D75" s="9"/>
      <c r="E75" s="13"/>
      <c r="F75" s="13"/>
    </row>
    <row r="76" spans="1:8" x14ac:dyDescent="0.2">
      <c r="A76" s="17"/>
      <c r="B76" s="13"/>
      <c r="C76" s="13"/>
      <c r="D76" s="12" t="s">
        <v>117</v>
      </c>
      <c r="E76" s="11">
        <f>E60+E65+E72</f>
        <v>379781180.84000003</v>
      </c>
      <c r="F76" s="11">
        <f>F60+F65+F72</f>
        <v>450450788.27999991</v>
      </c>
    </row>
    <row r="77" spans="1:8" x14ac:dyDescent="0.2">
      <c r="A77" s="17"/>
      <c r="B77" s="13"/>
      <c r="C77" s="13"/>
      <c r="D77" s="9"/>
      <c r="E77" s="13"/>
      <c r="F77" s="13"/>
    </row>
    <row r="78" spans="1:8" x14ac:dyDescent="0.2">
      <c r="A78" s="17"/>
      <c r="B78" s="13"/>
      <c r="C78" s="13"/>
      <c r="D78" s="12" t="s">
        <v>118</v>
      </c>
      <c r="E78" s="11">
        <f>E56+E76</f>
        <v>383027904.20000005</v>
      </c>
      <c r="F78" s="11">
        <f>F56+F76</f>
        <v>453237843.07999992</v>
      </c>
      <c r="G78" s="19"/>
    </row>
    <row r="79" spans="1:8" x14ac:dyDescent="0.2">
      <c r="A79" s="20"/>
      <c r="B79" s="21"/>
      <c r="C79" s="21"/>
      <c r="D79" s="22"/>
      <c r="E79" s="21"/>
      <c r="F79" s="21"/>
    </row>
    <row r="81" spans="1:5" x14ac:dyDescent="0.2">
      <c r="A81" s="4" t="s">
        <v>119</v>
      </c>
    </row>
    <row r="82" spans="1:5" x14ac:dyDescent="0.2">
      <c r="E82" s="19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4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2022-03-02T15:52:56Z</dcterms:created>
  <dcterms:modified xsi:type="dcterms:W3CDTF">2022-03-02T15:53:35Z</dcterms:modified>
</cp:coreProperties>
</file>