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8940" tabRatio="789" firstSheet="7" activeTab="7"/>
  </bookViews>
  <sheets>
    <sheet name="EB" sheetId="1" state="hidden" r:id="rId1"/>
    <sheet name="CBPE" sheetId="2" state="hidden" r:id="rId2"/>
    <sheet name="MPAS" sheetId="3" state="hidden" r:id="rId3"/>
    <sheet name="DGF" sheetId="4" state="hidden" r:id="rId4"/>
    <sheet name="Memoria (Notas)" sheetId="5" state="hidden" r:id="rId5"/>
    <sheet name="PPI." sheetId="6" state="hidden" r:id="rId6"/>
    <sheet name="Hoja10" sheetId="7" state="hidden" r:id="rId7"/>
    <sheet name="MPAyS" sheetId="8" r:id="rId8"/>
  </sheets>
  <externalReferences>
    <externalReference r:id="rId11"/>
    <externalReference r:id="rId12"/>
  </externalReferences>
  <definedNames>
    <definedName name="_xlfn.IFERROR" hidden="1">#NAME?</definedName>
    <definedName name="Abr" localSheetId="3">#REF!</definedName>
    <definedName name="Abr" localSheetId="5">#REF!</definedName>
    <definedName name="Abr">#REF!</definedName>
    <definedName name="_xlnm.Print_Area" localSheetId="2">'MPAS'!$B$1:$I$21</definedName>
    <definedName name="_xlnm.Print_Area" localSheetId="5">'PPI.'!$B$1:$Q$38</definedName>
    <definedName name="CtasAdmas3">#REF!</definedName>
    <definedName name="dddd">#REF!</definedName>
    <definedName name="Ene" localSheetId="3">#REF!</definedName>
    <definedName name="Ene" localSheetId="5">#REF!</definedName>
    <definedName name="Ene">#REF!</definedName>
    <definedName name="Feb" localSheetId="3">#REF!</definedName>
    <definedName name="Feb" localSheetId="5">#REF!</definedName>
    <definedName name="Feb">#REF!</definedName>
    <definedName name="Jul" localSheetId="3">#REF!</definedName>
    <definedName name="Jul" localSheetId="5">#REF!</definedName>
    <definedName name="Jul">#REF!</definedName>
    <definedName name="Jun" localSheetId="3">#REF!</definedName>
    <definedName name="Jun" localSheetId="5">#REF!</definedName>
    <definedName name="Jun">#REF!</definedName>
    <definedName name="Mar" localSheetId="3">#REF!</definedName>
    <definedName name="Mar" localSheetId="5">#REF!</definedName>
    <definedName name="Mar">#REF!</definedName>
    <definedName name="May" localSheetId="3">#REF!</definedName>
    <definedName name="May" localSheetId="5">#REF!</definedName>
    <definedName name="May">#REF!</definedName>
    <definedName name="_xlnm.Print_Titles" localSheetId="2">'MPAS'!$1:$5</definedName>
  </definedNames>
  <calcPr fullCalcOnLoad="1"/>
</workbook>
</file>

<file path=xl/comments6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rFont val="Tahoma"/>
            <family val="2"/>
          </rPr>
          <t>DGCG:</t>
        </r>
        <r>
          <rPr>
            <sz val="9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<sst xmlns="http://schemas.openxmlformats.org/spreadsheetml/2006/main" count="175" uniqueCount="152">
  <si>
    <t>CONCEPTO</t>
  </si>
  <si>
    <t xml:space="preserve">Bajo protesta de decir verdad declaramos que los Estados Financieros y sus notas, son razonablemente correctos y son responsabilidad del emisor. </t>
  </si>
  <si>
    <t>Concepto</t>
  </si>
  <si>
    <t>C.P. Fabiola Ortiz Magaña</t>
  </si>
  <si>
    <t xml:space="preserve">  Bajo protesta de decir verdad declaramos que los Estados Financieros y sus notas, son razonablemente correctos y son responsabilidad del emisor. </t>
  </si>
  <si>
    <t>Ejercicio:</t>
  </si>
  <si>
    <t>Periodicidad:</t>
  </si>
  <si>
    <t>Corte:</t>
  </si>
  <si>
    <t>Notas</t>
  </si>
  <si>
    <t>Cuenta</t>
  </si>
  <si>
    <t>Saldo Final</t>
  </si>
  <si>
    <t>Saldo Inicial</t>
  </si>
  <si>
    <t>Notas de Memoria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</si>
  <si>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</si>
  <si>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</si>
  <si>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</si>
  <si>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</si>
  <si>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</si>
  <si>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</si>
  <si>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</si>
  <si>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</si>
  <si>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</si>
  <si>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</si>
  <si>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</si>
  <si>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</si>
  <si>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</si>
  <si>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</si>
  <si>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</si>
  <si>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</si>
  <si>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</si>
  <si>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</si>
  <si>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</si>
  <si>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</si>
  <si>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</si>
  <si>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</si>
  <si>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</si>
  <si>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</si>
  <si>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</si>
  <si>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</si>
  <si>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</si>
  <si>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</si>
  <si>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</si>
  <si>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</si>
  <si>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</si>
  <si>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</si>
  <si>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</si>
  <si>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</si>
  <si>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</si>
  <si>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</si>
  <si>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</si>
  <si>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</si>
  <si>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</si>
  <si>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</si>
  <si>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</si>
  <si>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</si>
  <si>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</si>
  <si>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</si>
  <si>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</si>
  <si>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NO APLICA </t>
  </si>
  <si>
    <t>COMISIÓN DE VIVIENDA DEL ESTADO DE GUANAJUATO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</si>
  <si>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</si>
  <si>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</si>
  <si>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</si>
  <si>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</si>
  <si>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</si>
  <si>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</si>
  <si>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</si>
  <si>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</si>
  <si>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TOTAL</t>
  </si>
  <si>
    <t>UR</t>
  </si>
  <si>
    <t>Tipo de Programas y Proyectos</t>
  </si>
  <si>
    <t>Programa o Proyecto</t>
  </si>
  <si>
    <t>% Avance Financiero</t>
  </si>
  <si>
    <t>Denominación</t>
  </si>
  <si>
    <t>Comprometido</t>
  </si>
  <si>
    <t>Ejercido</t>
  </si>
  <si>
    <t>Devengado/ Aprobado</t>
  </si>
  <si>
    <t>Devengado/ Modificado</t>
  </si>
  <si>
    <t>6 = ( 3 - 5 )</t>
  </si>
  <si>
    <t>5/1</t>
  </si>
  <si>
    <t>5/3</t>
  </si>
  <si>
    <t>***  Desempeño de las Funciones</t>
  </si>
  <si>
    <t>**   E Prestación de Servicios Públicos</t>
  </si>
  <si>
    <t>*     E065 Vivienda Sustentable</t>
  </si>
  <si>
    <t>2.2.1 Urbanización</t>
  </si>
  <si>
    <t>221KQ0299</t>
  </si>
  <si>
    <t>Fondo de Urbanización Progresiva</t>
  </si>
  <si>
    <t>2.2.2 Desarrollo Comunitario</t>
  </si>
  <si>
    <t>222KQ0296</t>
  </si>
  <si>
    <t>Programa Pinta Tu Entorno</t>
  </si>
  <si>
    <t>2.2.5 Vivienda</t>
  </si>
  <si>
    <t>225EP0699</t>
  </si>
  <si>
    <t>225GG2056</t>
  </si>
  <si>
    <t>Dirección Estratégica</t>
  </si>
  <si>
    <t>225KQ0294</t>
  </si>
  <si>
    <t>Programa de Mejoramiento de Vivienda Urbano</t>
  </si>
  <si>
    <t>225KQ0295</t>
  </si>
  <si>
    <t>Programa de Mejoramiento de Vivienda Rural</t>
  </si>
  <si>
    <t>225KQ0297</t>
  </si>
  <si>
    <t>Edificación de Vivienda Vertical</t>
  </si>
  <si>
    <t>225KQ1392</t>
  </si>
  <si>
    <t>Edificación de Vivienda</t>
  </si>
  <si>
    <t>225MG1066</t>
  </si>
  <si>
    <t>Programa de Gestión - Administración</t>
  </si>
  <si>
    <t>225MG1069</t>
  </si>
  <si>
    <t>Planeación Estratégica-Sistemas</t>
  </si>
  <si>
    <t>225SQ0291</t>
  </si>
  <si>
    <t>Subsidios de Mejoramiento Vivienda Urbano</t>
  </si>
  <si>
    <t>225SQ0292</t>
  </si>
  <si>
    <t>Subsidios de Mejoramiento Vivienda Rural</t>
  </si>
  <si>
    <t>225SQ1934</t>
  </si>
  <si>
    <t>Programa de Subsidios a la Adquisición de Vivienda o Lote</t>
  </si>
  <si>
    <t>225SQ2237</t>
  </si>
  <si>
    <t>Programa de apoyo económico complementario para la autoconstrucción de vivienda</t>
  </si>
  <si>
    <t>Programas y Proyectos de Inversión</t>
  </si>
  <si>
    <t xml:space="preserve">Instrumentos Financieros </t>
  </si>
  <si>
    <t xml:space="preserve">Valor Razonable </t>
  </si>
  <si>
    <t>Riesgos</t>
  </si>
  <si>
    <t>Fondo, Programa o Convenio</t>
  </si>
  <si>
    <t>Datos de la Cuenta Bancaria</t>
  </si>
  <si>
    <t>Institución Bancaria</t>
  </si>
  <si>
    <t>Número de Cuenta</t>
  </si>
  <si>
    <t>La COVEG no han recibido recursos federales para su presentación de conformidad con el artículo 69 de la LGCG,  respecto a la relación de las cuentas bancarias productivas específicas, en las cuales se depositaron los recursos federales transferidos, por cualquier concepto, durante el ejercicio fiscal correspondiente.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</si>
  <si>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</si>
  <si>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</si>
  <si>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</si>
  <si>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</si>
  <si>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</si>
  <si>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</si>
  <si>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</si>
  <si>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Programa o Fondo</t>
  </si>
  <si>
    <t>Destino de los Recursos</t>
  </si>
  <si>
    <t>Ejercicio</t>
  </si>
  <si>
    <t>Reintegro</t>
  </si>
  <si>
    <t>La COVEG no han recibido recursos federales para su presentación de conformidad con el artículo 81 de la LGCG,  respecto al ejercicio y destino del gasto federalizado, y reintegro de los recursos federales no devengados.</t>
  </si>
  <si>
    <t>Relación de Esquemas Bursátiles y de Coberturas Financieras</t>
  </si>
  <si>
    <t>Relación de Cuentas Bancarias Productivas Específicas</t>
  </si>
  <si>
    <t>Montos Pagados por Ayudas y Subsidios</t>
  </si>
  <si>
    <t>Ejercicio y Destino de Gasto Federalizado y Reintegros</t>
  </si>
  <si>
    <t>Del 1 de Enero al 30 de Junio del 2018</t>
  </si>
  <si>
    <t>Directora General de Administración y Finanzas</t>
  </si>
  <si>
    <t>|</t>
  </si>
  <si>
    <t>C.P. Mauricio Romo Flores</t>
  </si>
  <si>
    <t>Encargado del despacho de la Dirección General</t>
  </si>
  <si>
    <t>xxxx</t>
  </si>
  <si>
    <t>No de han recibido recursos federales durante el periodo</t>
  </si>
  <si>
    <t>No se han entregado subsidios durante el periodo.</t>
  </si>
  <si>
    <t>Al 31 de Agosto de 2019</t>
  </si>
  <si>
    <t>Del 1 de Enero al 31 de Agosto de 2019</t>
  </si>
  <si>
    <t>No se entreegaron subsidios durante el periodo</t>
  </si>
  <si>
    <t xml:space="preserve">
COMISIÓN DE VIVIENDA DEL ESTADO DE GUANAJUATO</t>
  </si>
  <si>
    <t>Del 01 de enero al 30 de junio de 2021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</si>
</sst>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#,##0.00_ ;[Red]\-#,##0.00\ "/>
    <numFmt numFmtId="167" formatCode="General_)"/>
    <numFmt numFmtId="168" formatCode="_-* #,##0_-;\-* #,##0_-;_-* &quot;-&quot;??_-;_-@_-"/>
    <numFmt numFmtId="169" formatCode="0_ ;\-0\ "/>
    <numFmt numFmtId="170" formatCode="_-* #,##0.00\ _€_-;\-* #,##0.00\ _€_-;_-* &quot;-&quot;??\ _€_-;_-@_-"/>
    <numFmt numFmtId="171" formatCode="0.000%"/>
    <numFmt numFmtId="172" formatCode="0.000000000%"/>
    <numFmt numFmtId="173" formatCode="#,##0.00000000"/>
    <numFmt numFmtId="174" formatCode="0.0"/>
    <numFmt numFmtId="175" formatCode="[$-80A]dddd\,\ d&quot; de &quot;mmmm&quot; de &quot;yyyy"/>
    <numFmt numFmtId="176" formatCode="[$-80A]hh:mm:ss\ AM/PM"/>
    <numFmt numFmtId="177" formatCode="_-* #,##0.0_-;\-* #,##0.0_-;_-* &quot;-&quot;??_-;_-@_-"/>
    <numFmt numFmtId="178" formatCode="#,##0.000000000000000000"/>
    <numFmt numFmtId="179" formatCode="#,##0.00;\-#,##0.00;&quot; &quot;"/>
    <numFmt numFmtId="180" formatCode="\-#,##0.00;#,##0.00;&quot; &quot;"/>
    <numFmt numFmtId="181" formatCode="#,##0;\-#,##0;&quot; &quot;"/>
    <numFmt numFmtId="182" formatCode="#,##0.00000000000000_ ;\-#,##0.00000000000000\ "/>
    <numFmt numFmtId="183" formatCode="#,##0.0"/>
    <numFmt numFmtId="184" formatCode="#,##0.000000000000"/>
    <numFmt numFmtId="185" formatCode="#,##0.00_-;#,##0.00\-;&quot; &quot;"/>
    <numFmt numFmtId="186" formatCode="&quot;$&quot;#,##0.00"/>
    <numFmt numFmtId="187" formatCode="#,##0.0000000000000"/>
    <numFmt numFmtId="188" formatCode="#,##0.000000000"/>
    <numFmt numFmtId="189" formatCode="#,##0.00000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%"/>
    <numFmt numFmtId="195" formatCode="#,##0.00000000000_ ;[Red]\-#,##0.00000000000\ "/>
    <numFmt numFmtId="196" formatCode="#,##0_-;#,##0\-;&quot; &quot;"/>
    <numFmt numFmtId="197" formatCode="#,##0.0_ ;\-#,##0.0\ "/>
    <numFmt numFmtId="198" formatCode="#,##0.00000000000"/>
    <numFmt numFmtId="199" formatCode="#,##0.0000000000_ ;\-#,##0.0000000000\ "/>
    <numFmt numFmtId="200" formatCode="#,##0.000"/>
    <numFmt numFmtId="201" formatCode="[$-F400]h:mm:ss\ AM/PM"/>
    <numFmt numFmtId="202" formatCode="#,##0.0000"/>
    <numFmt numFmtId="203" formatCode="_-&quot;$&quot;* #,##0.0_-;\-&quot;$&quot;* #,##0.0_-;_-&quot;$&quot;* &quot;-&quot;??_-;_-@_-"/>
    <numFmt numFmtId="204" formatCode="_-&quot;$&quot;* #,##0_-;\-&quot;$&quot;* #,##0_-;_-&quot;$&quot;* &quot;-&quot;??_-;_-@_-"/>
    <numFmt numFmtId="205" formatCode="#,##0_ ;\-#,##0\ "/>
    <numFmt numFmtId="206" formatCode="_-* #,##0.000_-;\-* #,##0.000_-;_-* &quot;-&quot;??_-;_-@_-"/>
    <numFmt numFmtId="207" formatCode="_-* #,##0.0000_-;\-* #,##0.0000_-;_-* &quot;-&quot;??_-;_-@_-"/>
    <numFmt numFmtId="208" formatCode="&quot;$&quot;#,##0.0"/>
    <numFmt numFmtId="209" formatCode="&quot;$&quot;#,##0"/>
    <numFmt numFmtId="210" formatCode="#,##0.0_ ;[Red]\-#,##0.0\ "/>
    <numFmt numFmtId="211" formatCode="#,##0_ ;[Red]\-#,##0\ "/>
    <numFmt numFmtId="212" formatCode="_-[$$-80A]* #,##0.00_-;\-[$$-80A]* #,##0.00_-;_-[$$-80A]* &quot;-&quot;??_-;_-@_-"/>
    <numFmt numFmtId="213" formatCode="#,##0.000_ ;\-#,##0.000\ "/>
    <numFmt numFmtId="214" formatCode="#,##0.0000_ ;\-#,##0.0000\ 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9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3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2"/>
      <color theme="1"/>
      <name val="Times New Roman"/>
      <family val="1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sz val="32"/>
      <color rgb="FF000000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3" fillId="0" borderId="8" applyNumberFormat="0" applyFill="0" applyAlignment="0" applyProtection="0"/>
    <xf numFmtId="0" fontId="69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</cellStyleXfs>
  <cellXfs count="364">
    <xf numFmtId="0" fontId="0" fillId="0" borderId="0" xfId="0" applyFont="1" applyAlignment="1">
      <alignment/>
    </xf>
    <xf numFmtId="0" fontId="4" fillId="33" borderId="0" xfId="271" applyFont="1" applyFill="1" applyBorder="1" applyAlignment="1">
      <alignment horizontal="left"/>
      <protection/>
    </xf>
    <xf numFmtId="0" fontId="70" fillId="0" borderId="0" xfId="0" applyFont="1" applyAlignment="1">
      <alignment/>
    </xf>
    <xf numFmtId="0" fontId="0" fillId="0" borderId="11" xfId="0" applyBorder="1" applyAlignment="1">
      <alignment/>
    </xf>
    <xf numFmtId="0" fontId="71" fillId="34" borderId="0" xfId="196" applyFont="1" applyFill="1" applyAlignment="1">
      <alignment horizontal="right" vertical="center"/>
      <protection/>
    </xf>
    <xf numFmtId="0" fontId="3" fillId="34" borderId="0" xfId="196" applyFont="1" applyFill="1" applyAlignment="1">
      <alignment horizontal="left" vertical="center"/>
      <protection/>
    </xf>
    <xf numFmtId="0" fontId="72" fillId="0" borderId="0" xfId="196" applyFont="1">
      <alignment/>
      <protection/>
    </xf>
    <xf numFmtId="0" fontId="73" fillId="35" borderId="0" xfId="196" applyFont="1" applyFill="1" applyAlignment="1">
      <alignment horizontal="center" vertical="center"/>
      <protection/>
    </xf>
    <xf numFmtId="0" fontId="73" fillId="35" borderId="0" xfId="196" applyFont="1" applyFill="1">
      <alignment/>
      <protection/>
    </xf>
    <xf numFmtId="0" fontId="74" fillId="36" borderId="0" xfId="196" applyFont="1" applyFill="1">
      <alignment/>
      <protection/>
    </xf>
    <xf numFmtId="4" fontId="72" fillId="0" borderId="0" xfId="196" applyNumberFormat="1" applyFont="1">
      <alignment/>
      <protection/>
    </xf>
    <xf numFmtId="0" fontId="71" fillId="0" borderId="0" xfId="196" applyFont="1" applyAlignment="1">
      <alignment horizontal="center"/>
      <protection/>
    </xf>
    <xf numFmtId="0" fontId="71" fillId="0" borderId="0" xfId="196" applyFont="1">
      <alignment/>
      <protection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vertical="center"/>
      <protection locked="0"/>
    </xf>
    <xf numFmtId="0" fontId="75" fillId="33" borderId="0" xfId="0" applyFont="1" applyFill="1" applyAlignment="1">
      <alignment/>
    </xf>
    <xf numFmtId="0" fontId="75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70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33" borderId="12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right" vertical="center" wrapText="1"/>
    </xf>
    <xf numFmtId="0" fontId="70" fillId="33" borderId="12" xfId="0" applyFont="1" applyFill="1" applyBorder="1" applyAlignment="1">
      <alignment horizontal="left" vertical="center" wrapText="1"/>
    </xf>
    <xf numFmtId="0" fontId="70" fillId="33" borderId="12" xfId="0" applyFont="1" applyFill="1" applyBorder="1" applyAlignment="1">
      <alignment horizontal="right" vertical="center" wrapText="1"/>
    </xf>
    <xf numFmtId="0" fontId="70" fillId="33" borderId="12" xfId="0" applyFont="1" applyFill="1" applyBorder="1" applyAlignment="1">
      <alignment/>
    </xf>
    <xf numFmtId="0" fontId="70" fillId="0" borderId="12" xfId="0" applyFont="1" applyBorder="1" applyAlignment="1">
      <alignment/>
    </xf>
    <xf numFmtId="0" fontId="70" fillId="37" borderId="14" xfId="0" applyFont="1" applyFill="1" applyBorder="1" applyAlignment="1">
      <alignment horizontal="center" vertical="center" wrapText="1"/>
    </xf>
    <xf numFmtId="0" fontId="70" fillId="37" borderId="15" xfId="0" applyFont="1" applyFill="1" applyBorder="1" applyAlignment="1">
      <alignment horizontal="right" vertical="center" wrapText="1"/>
    </xf>
    <xf numFmtId="0" fontId="70" fillId="37" borderId="14" xfId="0" applyFont="1" applyFill="1" applyBorder="1" applyAlignment="1">
      <alignment horizontal="left" vertical="center" wrapText="1"/>
    </xf>
    <xf numFmtId="43" fontId="76" fillId="37" borderId="14" xfId="62" applyFont="1" applyFill="1" applyBorder="1" applyAlignment="1">
      <alignment horizontal="right" vertical="center" wrapText="1"/>
    </xf>
    <xf numFmtId="10" fontId="76" fillId="37" borderId="14" xfId="296" applyNumberFormat="1" applyFont="1" applyFill="1" applyBorder="1" applyAlignment="1">
      <alignment horizontal="right" vertical="center" wrapText="1"/>
    </xf>
    <xf numFmtId="44" fontId="70" fillId="0" borderId="0" xfId="0" applyNumberFormat="1" applyFont="1" applyAlignment="1">
      <alignment/>
    </xf>
    <xf numFmtId="43" fontId="70" fillId="0" borderId="0" xfId="62" applyFont="1" applyAlignment="1">
      <alignment/>
    </xf>
    <xf numFmtId="43" fontId="70" fillId="0" borderId="0" xfId="0" applyNumberFormat="1" applyFont="1" applyAlignment="1">
      <alignment/>
    </xf>
    <xf numFmtId="0" fontId="70" fillId="33" borderId="0" xfId="0" applyFont="1" applyFill="1" applyAlignment="1">
      <alignment vertical="center"/>
    </xf>
    <xf numFmtId="0" fontId="70" fillId="37" borderId="15" xfId="0" applyFont="1" applyFill="1" applyBorder="1" applyAlignment="1">
      <alignment horizontal="justify" vertical="center" wrapText="1"/>
    </xf>
    <xf numFmtId="171" fontId="76" fillId="37" borderId="14" xfId="296" applyNumberFormat="1" applyFont="1" applyFill="1" applyBorder="1" applyAlignment="1">
      <alignment horizontal="right" vertical="center" wrapText="1"/>
    </xf>
    <xf numFmtId="0" fontId="70" fillId="0" borderId="0" xfId="0" applyFont="1" applyAlignment="1">
      <alignment vertical="center"/>
    </xf>
    <xf numFmtId="0" fontId="58" fillId="33" borderId="0" xfId="0" applyFont="1" applyFill="1" applyAlignment="1">
      <alignment/>
    </xf>
    <xf numFmtId="0" fontId="75" fillId="33" borderId="15" xfId="0" applyFont="1" applyFill="1" applyBorder="1" applyAlignment="1">
      <alignment horizontal="justify" wrapText="1"/>
    </xf>
    <xf numFmtId="0" fontId="75" fillId="33" borderId="0" xfId="0" applyFont="1" applyFill="1" applyBorder="1" applyAlignment="1">
      <alignment horizontal="justify" wrapText="1"/>
    </xf>
    <xf numFmtId="0" fontId="70" fillId="33" borderId="0" xfId="0" applyFont="1" applyFill="1" applyBorder="1" applyAlignment="1">
      <alignment horizontal="justify" wrapText="1"/>
    </xf>
    <xf numFmtId="0" fontId="76" fillId="0" borderId="14" xfId="0" applyFont="1" applyBorder="1" applyAlignment="1" applyProtection="1">
      <alignment horizontal="center"/>
      <protection locked="0"/>
    </xf>
    <xf numFmtId="0" fontId="76" fillId="0" borderId="15" xfId="0" applyFont="1" applyBorder="1" applyAlignment="1" applyProtection="1">
      <alignment horizontal="center" wrapText="1"/>
      <protection locked="0"/>
    </xf>
    <xf numFmtId="0" fontId="70" fillId="0" borderId="14" xfId="0" applyFont="1" applyBorder="1" applyAlignment="1" applyProtection="1">
      <alignment horizontal="left"/>
      <protection locked="0"/>
    </xf>
    <xf numFmtId="4" fontId="76" fillId="0" borderId="14" xfId="0" applyNumberFormat="1" applyFont="1" applyBorder="1" applyAlignment="1" applyProtection="1">
      <alignment/>
      <protection locked="0"/>
    </xf>
    <xf numFmtId="43" fontId="76" fillId="0" borderId="14" xfId="0" applyNumberFormat="1" applyFont="1" applyBorder="1" applyAlignment="1" applyProtection="1">
      <alignment/>
      <protection locked="0"/>
    </xf>
    <xf numFmtId="4" fontId="76" fillId="0" borderId="14" xfId="0" applyNumberFormat="1" applyFont="1" applyFill="1" applyBorder="1" applyAlignment="1" applyProtection="1">
      <alignment horizontal="right"/>
      <protection locked="0"/>
    </xf>
    <xf numFmtId="10" fontId="76" fillId="0" borderId="14" xfId="296" applyNumberFormat="1" applyFont="1" applyBorder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70" fillId="0" borderId="14" xfId="0" applyFont="1" applyBorder="1" applyAlignment="1" applyProtection="1">
      <alignment horizontal="center"/>
      <protection locked="0"/>
    </xf>
    <xf numFmtId="0" fontId="70" fillId="0" borderId="15" xfId="0" applyFont="1" applyBorder="1" applyAlignment="1" applyProtection="1">
      <alignment/>
      <protection locked="0"/>
    </xf>
    <xf numFmtId="0" fontId="70" fillId="0" borderId="14" xfId="101" applyNumberFormat="1" applyFont="1" applyBorder="1" applyAlignment="1" applyProtection="1">
      <alignment horizontal="center"/>
      <protection locked="0"/>
    </xf>
    <xf numFmtId="4" fontId="70" fillId="0" borderId="14" xfId="0" applyNumberFormat="1" applyFont="1" applyBorder="1" applyAlignment="1" applyProtection="1">
      <alignment/>
      <protection locked="0"/>
    </xf>
    <xf numFmtId="43" fontId="70" fillId="0" borderId="14" xfId="62" applyFont="1" applyBorder="1" applyAlignment="1" applyProtection="1">
      <alignment/>
      <protection locked="0"/>
    </xf>
    <xf numFmtId="4" fontId="70" fillId="0" borderId="14" xfId="0" applyNumberFormat="1" applyFont="1" applyFill="1" applyBorder="1" applyAlignment="1" applyProtection="1">
      <alignment/>
      <protection locked="0"/>
    </xf>
    <xf numFmtId="10" fontId="70" fillId="0" borderId="14" xfId="296" applyNumberFormat="1" applyFont="1" applyBorder="1" applyAlignment="1" applyProtection="1">
      <alignment/>
      <protection locked="0"/>
    </xf>
    <xf numFmtId="0" fontId="75" fillId="33" borderId="15" xfId="0" applyFont="1" applyFill="1" applyBorder="1" applyAlignment="1">
      <alignment horizontal="justify" vertical="center" wrapText="1"/>
    </xf>
    <xf numFmtId="0" fontId="75" fillId="33" borderId="0" xfId="0" applyFont="1" applyFill="1" applyBorder="1" applyAlignment="1">
      <alignment horizontal="justify" vertical="center" wrapText="1"/>
    </xf>
    <xf numFmtId="0" fontId="70" fillId="33" borderId="0" xfId="0" applyFont="1" applyFill="1" applyBorder="1" applyAlignment="1">
      <alignment horizontal="justify" vertical="center" wrapText="1"/>
    </xf>
    <xf numFmtId="0" fontId="70" fillId="0" borderId="15" xfId="0" applyFont="1" applyBorder="1" applyAlignment="1" applyProtection="1">
      <alignment vertical="center"/>
      <protection locked="0"/>
    </xf>
    <xf numFmtId="0" fontId="70" fillId="0" borderId="14" xfId="0" applyFont="1" applyBorder="1" applyAlignment="1" applyProtection="1">
      <alignment/>
      <protection locked="0"/>
    </xf>
    <xf numFmtId="43" fontId="70" fillId="0" borderId="14" xfId="62" applyFont="1" applyBorder="1" applyAlignment="1">
      <alignment/>
    </xf>
    <xf numFmtId="4" fontId="70" fillId="0" borderId="14" xfId="0" applyNumberFormat="1" applyFont="1" applyBorder="1" applyAlignment="1" applyProtection="1">
      <alignment vertical="center"/>
      <protection locked="0"/>
    </xf>
    <xf numFmtId="10" fontId="76" fillId="0" borderId="14" xfId="296" applyNumberFormat="1" applyFont="1" applyBorder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70" fillId="33" borderId="0" xfId="0" applyFont="1" applyFill="1" applyAlignment="1">
      <alignment horizontal="right" vertical="center"/>
    </xf>
    <xf numFmtId="0" fontId="70" fillId="37" borderId="14" xfId="0" applyFont="1" applyFill="1" applyBorder="1" applyAlignment="1" applyProtection="1">
      <alignment horizontal="right" vertical="center"/>
      <protection locked="0"/>
    </xf>
    <xf numFmtId="0" fontId="70" fillId="37" borderId="15" xfId="0" applyFont="1" applyFill="1" applyBorder="1" applyAlignment="1" applyProtection="1">
      <alignment horizontal="right" vertical="center"/>
      <protection locked="0"/>
    </xf>
    <xf numFmtId="4" fontId="76" fillId="37" borderId="14" xfId="0" applyNumberFormat="1" applyFont="1" applyFill="1" applyBorder="1" applyAlignment="1" applyProtection="1">
      <alignment horizontal="right" vertical="center"/>
      <protection locked="0"/>
    </xf>
    <xf numFmtId="10" fontId="76" fillId="37" borderId="14" xfId="296" applyNumberFormat="1" applyFont="1" applyFill="1" applyBorder="1" applyAlignment="1" applyProtection="1">
      <alignment horizontal="right" vertical="center"/>
      <protection locked="0"/>
    </xf>
    <xf numFmtId="0" fontId="70" fillId="0" borderId="0" xfId="0" applyFont="1" applyAlignment="1" applyProtection="1">
      <alignment horizontal="right" vertical="center"/>
      <protection locked="0"/>
    </xf>
    <xf numFmtId="0" fontId="70" fillId="0" borderId="0" xfId="0" applyFont="1" applyAlignment="1">
      <alignment horizontal="right" vertical="center"/>
    </xf>
    <xf numFmtId="0" fontId="70" fillId="33" borderId="15" xfId="0" applyFont="1" applyFill="1" applyBorder="1" applyAlignment="1">
      <alignment horizontal="justify" vertical="center" wrapText="1"/>
    </xf>
    <xf numFmtId="0" fontId="76" fillId="33" borderId="0" xfId="0" applyFont="1" applyFill="1" applyBorder="1" applyAlignment="1">
      <alignment horizontal="left" vertical="center" wrapText="1"/>
    </xf>
    <xf numFmtId="0" fontId="76" fillId="0" borderId="14" xfId="0" applyFont="1" applyBorder="1" applyAlignment="1" applyProtection="1">
      <alignment horizontal="center" vertical="center"/>
      <protection locked="0"/>
    </xf>
    <xf numFmtId="4" fontId="76" fillId="0" borderId="14" xfId="0" applyNumberFormat="1" applyFont="1" applyBorder="1" applyAlignment="1" applyProtection="1">
      <alignment/>
      <protection locked="0"/>
    </xf>
    <xf numFmtId="0" fontId="58" fillId="33" borderId="0" xfId="0" applyFont="1" applyFill="1" applyAlignment="1">
      <alignment vertical="center"/>
    </xf>
    <xf numFmtId="0" fontId="70" fillId="0" borderId="14" xfId="0" applyFont="1" applyBorder="1" applyAlignment="1" applyProtection="1">
      <alignment horizontal="center" vertical="center"/>
      <protection locked="0"/>
    </xf>
    <xf numFmtId="4" fontId="70" fillId="0" borderId="14" xfId="0" applyNumberFormat="1" applyFont="1" applyFill="1" applyBorder="1" applyAlignment="1" applyProtection="1">
      <alignment/>
      <protection locked="0"/>
    </xf>
    <xf numFmtId="10" fontId="70" fillId="0" borderId="14" xfId="296" applyNumberFormat="1" applyFont="1" applyBorder="1" applyAlignment="1" applyProtection="1">
      <alignment vertical="center"/>
      <protection locked="0"/>
    </xf>
    <xf numFmtId="4" fontId="70" fillId="0" borderId="0" xfId="0" applyNumberFormat="1" applyFont="1" applyAlignment="1" applyProtection="1">
      <alignment vertical="center"/>
      <protection locked="0"/>
    </xf>
    <xf numFmtId="10" fontId="58" fillId="0" borderId="0" xfId="296" applyNumberFormat="1" applyFont="1" applyAlignment="1" applyProtection="1">
      <alignment vertical="center"/>
      <protection locked="0"/>
    </xf>
    <xf numFmtId="172" fontId="58" fillId="0" borderId="0" xfId="296" applyNumberFormat="1" applyFont="1" applyAlignment="1" applyProtection="1">
      <alignment vertical="center"/>
      <protection locked="0"/>
    </xf>
    <xf numFmtId="0" fontId="58" fillId="0" borderId="0" xfId="0" applyFont="1" applyAlignment="1">
      <alignment vertical="center"/>
    </xf>
    <xf numFmtId="10" fontId="70" fillId="0" borderId="14" xfId="0" applyNumberFormat="1" applyFont="1" applyBorder="1" applyAlignment="1" applyProtection="1">
      <alignment/>
      <protection locked="0"/>
    </xf>
    <xf numFmtId="0" fontId="70" fillId="37" borderId="14" xfId="0" applyFont="1" applyFill="1" applyBorder="1" applyAlignment="1" applyProtection="1">
      <alignment horizontal="center" vertical="center"/>
      <protection locked="0"/>
    </xf>
    <xf numFmtId="0" fontId="70" fillId="37" borderId="15" xfId="0" applyFont="1" applyFill="1" applyBorder="1" applyAlignment="1" applyProtection="1">
      <alignment vertical="center"/>
      <protection locked="0"/>
    </xf>
    <xf numFmtId="0" fontId="70" fillId="37" borderId="14" xfId="0" applyFont="1" applyFill="1" applyBorder="1" applyAlignment="1" applyProtection="1">
      <alignment horizontal="left" vertical="center"/>
      <protection locked="0"/>
    </xf>
    <xf numFmtId="4" fontId="76" fillId="37" borderId="14" xfId="0" applyNumberFormat="1" applyFont="1" applyFill="1" applyBorder="1" applyAlignment="1" applyProtection="1">
      <alignment vertical="center"/>
      <protection locked="0"/>
    </xf>
    <xf numFmtId="10" fontId="76" fillId="37" borderId="14" xfId="296" applyNumberFormat="1" applyFont="1" applyFill="1" applyBorder="1" applyAlignment="1" applyProtection="1">
      <alignment vertical="center"/>
      <protection locked="0"/>
    </xf>
    <xf numFmtId="0" fontId="70" fillId="0" borderId="0" xfId="0" applyFont="1" applyAlignment="1" applyProtection="1">
      <alignment vertical="center"/>
      <protection locked="0"/>
    </xf>
    <xf numFmtId="0" fontId="70" fillId="0" borderId="0" xfId="0" applyFont="1" applyFill="1" applyAlignment="1">
      <alignment/>
    </xf>
    <xf numFmtId="0" fontId="70" fillId="0" borderId="15" xfId="0" applyFont="1" applyFill="1" applyBorder="1" applyAlignment="1">
      <alignment horizontal="justify" wrapText="1"/>
    </xf>
    <xf numFmtId="0" fontId="70" fillId="0" borderId="0" xfId="0" applyFont="1" applyFill="1" applyBorder="1" applyAlignment="1">
      <alignment horizontal="justify" wrapText="1"/>
    </xf>
    <xf numFmtId="0" fontId="76" fillId="0" borderId="0" xfId="0" applyFont="1" applyFill="1" applyBorder="1" applyAlignment="1">
      <alignment horizontal="left" wrapText="1"/>
    </xf>
    <xf numFmtId="0" fontId="70" fillId="0" borderId="0" xfId="0" applyFont="1" applyFill="1" applyAlignment="1" applyProtection="1">
      <alignment/>
      <protection locked="0"/>
    </xf>
    <xf numFmtId="10" fontId="70" fillId="0" borderId="14" xfId="0" applyNumberFormat="1" applyFont="1" applyBorder="1" applyAlignment="1" applyProtection="1">
      <alignment/>
      <protection locked="0"/>
    </xf>
    <xf numFmtId="0" fontId="75" fillId="0" borderId="15" xfId="0" applyFont="1" applyBorder="1" applyAlignment="1">
      <alignment/>
    </xf>
    <xf numFmtId="0" fontId="75" fillId="0" borderId="0" xfId="0" applyFont="1" applyBorder="1" applyAlignment="1">
      <alignment/>
    </xf>
    <xf numFmtId="0" fontId="70" fillId="0" borderId="16" xfId="0" applyFont="1" applyBorder="1" applyAlignment="1">
      <alignment/>
    </xf>
    <xf numFmtId="0" fontId="70" fillId="0" borderId="16" xfId="0" applyFont="1" applyBorder="1" applyAlignment="1" applyProtection="1">
      <alignment horizontal="center"/>
      <protection locked="0"/>
    </xf>
    <xf numFmtId="43" fontId="70" fillId="0" borderId="14" xfId="62" applyFont="1" applyBorder="1" applyAlignment="1">
      <alignment/>
    </xf>
    <xf numFmtId="10" fontId="58" fillId="0" borderId="0" xfId="296" applyNumberFormat="1" applyFont="1" applyAlignment="1" applyProtection="1">
      <alignment/>
      <protection locked="0"/>
    </xf>
    <xf numFmtId="0" fontId="70" fillId="33" borderId="0" xfId="0" applyFont="1" applyFill="1" applyAlignment="1">
      <alignment/>
    </xf>
    <xf numFmtId="0" fontId="70" fillId="0" borderId="15" xfId="0" applyFont="1" applyBorder="1" applyAlignment="1">
      <alignment/>
    </xf>
    <xf numFmtId="0" fontId="70" fillId="0" borderId="0" xfId="0" applyFont="1" applyBorder="1" applyAlignment="1">
      <alignment/>
    </xf>
    <xf numFmtId="0" fontId="76" fillId="0" borderId="16" xfId="0" applyFont="1" applyBorder="1" applyAlignment="1" applyProtection="1">
      <alignment horizontal="center"/>
      <protection locked="0"/>
    </xf>
    <xf numFmtId="10" fontId="76" fillId="0" borderId="14" xfId="0" applyNumberFormat="1" applyFont="1" applyBorder="1" applyAlignment="1" applyProtection="1">
      <alignment/>
      <protection locked="0"/>
    </xf>
    <xf numFmtId="9" fontId="70" fillId="0" borderId="0" xfId="0" applyNumberFormat="1" applyFont="1" applyAlignment="1" applyProtection="1">
      <alignment/>
      <protection locked="0"/>
    </xf>
    <xf numFmtId="0" fontId="70" fillId="0" borderId="0" xfId="0" applyFont="1" applyAlignment="1">
      <alignment/>
    </xf>
    <xf numFmtId="9" fontId="58" fillId="0" borderId="0" xfId="0" applyNumberFormat="1" applyFont="1" applyAlignment="1" applyProtection="1">
      <alignment/>
      <protection locked="0"/>
    </xf>
    <xf numFmtId="4" fontId="70" fillId="0" borderId="0" xfId="0" applyNumberFormat="1" applyFont="1" applyAlignment="1" applyProtection="1">
      <alignment/>
      <protection locked="0"/>
    </xf>
    <xf numFmtId="44" fontId="58" fillId="0" borderId="0" xfId="112" applyFont="1" applyAlignment="1" applyProtection="1">
      <alignment/>
      <protection locked="0"/>
    </xf>
    <xf numFmtId="10" fontId="70" fillId="0" borderId="0" xfId="296" applyNumberFormat="1" applyFont="1" applyAlignment="1" applyProtection="1">
      <alignment/>
      <protection locked="0"/>
    </xf>
    <xf numFmtId="10" fontId="70" fillId="0" borderId="0" xfId="0" applyNumberFormat="1" applyFont="1" applyAlignment="1" applyProtection="1">
      <alignment/>
      <protection locked="0"/>
    </xf>
    <xf numFmtId="4" fontId="70" fillId="0" borderId="15" xfId="0" applyNumberFormat="1" applyFont="1" applyBorder="1" applyAlignment="1" applyProtection="1">
      <alignment/>
      <protection locked="0"/>
    </xf>
    <xf numFmtId="4" fontId="76" fillId="0" borderId="15" xfId="0" applyNumberFormat="1" applyFont="1" applyBorder="1" applyAlignment="1" applyProtection="1">
      <alignment/>
      <protection locked="0"/>
    </xf>
    <xf numFmtId="0" fontId="76" fillId="0" borderId="14" xfId="0" applyFont="1" applyBorder="1" applyAlignment="1" applyProtection="1">
      <alignment horizontal="center" wrapText="1"/>
      <protection locked="0"/>
    </xf>
    <xf numFmtId="0" fontId="76" fillId="0" borderId="14" xfId="0" applyFont="1" applyBorder="1" applyAlignment="1" applyProtection="1">
      <alignment wrapText="1"/>
      <protection locked="0"/>
    </xf>
    <xf numFmtId="9" fontId="70" fillId="0" borderId="0" xfId="0" applyNumberFormat="1" applyFont="1" applyFill="1" applyAlignment="1" applyProtection="1">
      <alignment/>
      <protection locked="0"/>
    </xf>
    <xf numFmtId="0" fontId="70" fillId="0" borderId="0" xfId="0" applyFont="1" applyBorder="1" applyAlignment="1" applyProtection="1">
      <alignment/>
      <protection locked="0"/>
    </xf>
    <xf numFmtId="0" fontId="70" fillId="0" borderId="14" xfId="0" applyFont="1" applyBorder="1" applyAlignment="1" applyProtection="1">
      <alignment/>
      <protection locked="0"/>
    </xf>
    <xf numFmtId="0" fontId="76" fillId="0" borderId="0" xfId="0" applyFont="1" applyBorder="1" applyAlignment="1" applyProtection="1">
      <alignment horizontal="center" wrapText="1"/>
      <protection locked="0"/>
    </xf>
    <xf numFmtId="10" fontId="76" fillId="0" borderId="15" xfId="296" applyNumberFormat="1" applyFont="1" applyBorder="1" applyAlignment="1" applyProtection="1">
      <alignment/>
      <protection locked="0"/>
    </xf>
    <xf numFmtId="0" fontId="75" fillId="0" borderId="14" xfId="0" applyFont="1" applyBorder="1" applyAlignment="1">
      <alignment horizontal="center"/>
    </xf>
    <xf numFmtId="10" fontId="70" fillId="0" borderId="15" xfId="296" applyNumberFormat="1" applyFont="1" applyBorder="1" applyAlignment="1" applyProtection="1">
      <alignment/>
      <protection locked="0"/>
    </xf>
    <xf numFmtId="0" fontId="75" fillId="0" borderId="15" xfId="0" applyFont="1" applyBorder="1" applyAlignment="1">
      <alignment/>
    </xf>
    <xf numFmtId="0" fontId="75" fillId="0" borderId="0" xfId="0" applyFont="1" applyBorder="1" applyAlignment="1">
      <alignment/>
    </xf>
    <xf numFmtId="0" fontId="70" fillId="0" borderId="16" xfId="0" applyFont="1" applyBorder="1" applyAlignment="1">
      <alignment/>
    </xf>
    <xf numFmtId="4" fontId="70" fillId="0" borderId="15" xfId="0" applyNumberFormat="1" applyFont="1" applyBorder="1" applyAlignment="1" applyProtection="1">
      <alignment/>
      <protection locked="0"/>
    </xf>
    <xf numFmtId="4" fontId="70" fillId="0" borderId="17" xfId="0" applyNumberFormat="1" applyFont="1" applyBorder="1" applyAlignment="1" applyProtection="1">
      <alignment/>
      <protection locked="0"/>
    </xf>
    <xf numFmtId="4" fontId="70" fillId="0" borderId="14" xfId="0" applyNumberFormat="1" applyFont="1" applyBorder="1" applyAlignment="1" applyProtection="1">
      <alignment/>
      <protection locked="0"/>
    </xf>
    <xf numFmtId="4" fontId="70" fillId="0" borderId="16" xfId="0" applyNumberFormat="1" applyFont="1" applyBorder="1" applyAlignment="1" applyProtection="1">
      <alignment/>
      <protection locked="0"/>
    </xf>
    <xf numFmtId="10" fontId="70" fillId="0" borderId="15" xfId="296" applyNumberFormat="1" applyFont="1" applyBorder="1" applyAlignment="1" applyProtection="1">
      <alignment/>
      <protection locked="0"/>
    </xf>
    <xf numFmtId="10" fontId="70" fillId="0" borderId="17" xfId="296" applyNumberFormat="1" applyFont="1" applyBorder="1" applyAlignment="1" applyProtection="1">
      <alignment/>
      <protection locked="0"/>
    </xf>
    <xf numFmtId="0" fontId="76" fillId="33" borderId="18" xfId="0" applyFont="1" applyFill="1" applyBorder="1" applyAlignment="1">
      <alignment horizontal="justify" vertical="center" wrapText="1"/>
    </xf>
    <xf numFmtId="0" fontId="76" fillId="33" borderId="19" xfId="0" applyFont="1" applyFill="1" applyBorder="1" applyAlignment="1">
      <alignment vertical="center" wrapText="1"/>
    </xf>
    <xf numFmtId="44" fontId="76" fillId="33" borderId="19" xfId="112" applyFont="1" applyFill="1" applyBorder="1" applyAlignment="1">
      <alignment horizontal="right" vertical="center" wrapText="1"/>
    </xf>
    <xf numFmtId="10" fontId="76" fillId="33" borderId="18" xfId="296" applyNumberFormat="1" applyFont="1" applyFill="1" applyBorder="1" applyAlignment="1">
      <alignment vertical="center" wrapText="1"/>
    </xf>
    <xf numFmtId="10" fontId="76" fillId="0" borderId="17" xfId="296" applyNumberFormat="1" applyFont="1" applyBorder="1" applyAlignment="1">
      <alignment vertical="center"/>
    </xf>
    <xf numFmtId="0" fontId="75" fillId="0" borderId="0" xfId="0" applyFont="1" applyAlignment="1">
      <alignment horizontal="center"/>
    </xf>
    <xf numFmtId="0" fontId="70" fillId="0" borderId="0" xfId="0" applyFont="1" applyAlignment="1">
      <alignment horizontal="left"/>
    </xf>
    <xf numFmtId="0" fontId="11" fillId="38" borderId="15" xfId="0" applyFont="1" applyFill="1" applyBorder="1" applyAlignment="1">
      <alignment vertical="center"/>
    </xf>
    <xf numFmtId="0" fontId="11" fillId="38" borderId="0" xfId="0" applyFont="1" applyFill="1" applyBorder="1" applyAlignment="1">
      <alignment vertical="center"/>
    </xf>
    <xf numFmtId="0" fontId="11" fillId="38" borderId="16" xfId="0" applyFont="1" applyFill="1" applyBorder="1" applyAlignment="1">
      <alignment vertical="center"/>
    </xf>
    <xf numFmtId="0" fontId="5" fillId="38" borderId="12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76" fillId="38" borderId="19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49" fontId="5" fillId="38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3" borderId="0" xfId="130" applyFont="1" applyFill="1" applyBorder="1" applyAlignment="1">
      <alignment horizontal="center"/>
      <protection/>
    </xf>
    <xf numFmtId="0" fontId="70" fillId="0" borderId="0" xfId="0" applyFont="1" applyBorder="1" applyAlignment="1">
      <alignment/>
    </xf>
    <xf numFmtId="0" fontId="14" fillId="39" borderId="0" xfId="0" applyNumberFormat="1" applyFont="1" applyFill="1" applyBorder="1" applyAlignment="1" applyProtection="1">
      <alignment/>
      <protection/>
    </xf>
    <xf numFmtId="0" fontId="5" fillId="39" borderId="0" xfId="0" applyNumberFormat="1" applyFont="1" applyFill="1" applyBorder="1" applyAlignment="1" applyProtection="1">
      <alignment horizontal="center"/>
      <protection/>
    </xf>
    <xf numFmtId="0" fontId="17" fillId="39" borderId="20" xfId="0" applyNumberFormat="1" applyFont="1" applyFill="1" applyBorder="1" applyAlignment="1" applyProtection="1">
      <alignment horizontal="center" vertical="center" wrapText="1"/>
      <protection/>
    </xf>
    <xf numFmtId="0" fontId="17" fillId="39" borderId="0" xfId="0" applyNumberFormat="1" applyFont="1" applyFill="1" applyBorder="1" applyAlignment="1" applyProtection="1">
      <alignment horizontal="center" vertical="center" wrapText="1"/>
      <protection/>
    </xf>
    <xf numFmtId="0" fontId="17" fillId="39" borderId="21" xfId="0" applyNumberFormat="1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>
      <alignment horizontal="justify" vertical="center"/>
    </xf>
    <xf numFmtId="49" fontId="14" fillId="39" borderId="21" xfId="0" applyNumberFormat="1" applyFont="1" applyFill="1" applyBorder="1" applyAlignment="1" applyProtection="1">
      <alignment horizontal="center" vertical="center" wrapText="1"/>
      <protection/>
    </xf>
    <xf numFmtId="0" fontId="17" fillId="39" borderId="20" xfId="0" applyNumberFormat="1" applyFont="1" applyFill="1" applyBorder="1" applyAlignment="1" applyProtection="1">
      <alignment horizontal="justify" vertical="center" wrapText="1"/>
      <protection/>
    </xf>
    <xf numFmtId="0" fontId="17" fillId="39" borderId="0" xfId="0" applyNumberFormat="1" applyFont="1" applyFill="1" applyBorder="1" applyAlignment="1" applyProtection="1">
      <alignment horizontal="justify" vertical="center" wrapText="1"/>
      <protection/>
    </xf>
    <xf numFmtId="0" fontId="17" fillId="39" borderId="21" xfId="0" applyNumberFormat="1" applyFont="1" applyFill="1" applyBorder="1" applyAlignment="1" applyProtection="1">
      <alignment horizontal="justify" vertical="center" wrapText="1"/>
      <protection/>
    </xf>
    <xf numFmtId="0" fontId="17" fillId="39" borderId="22" xfId="0" applyNumberFormat="1" applyFont="1" applyFill="1" applyBorder="1" applyAlignment="1" applyProtection="1">
      <alignment horizontal="justify" vertical="center" wrapText="1"/>
      <protection/>
    </xf>
    <xf numFmtId="0" fontId="17" fillId="39" borderId="23" xfId="0" applyNumberFormat="1" applyFont="1" applyFill="1" applyBorder="1" applyAlignment="1" applyProtection="1">
      <alignment horizontal="justify" vertical="center" wrapText="1"/>
      <protection/>
    </xf>
    <xf numFmtId="0" fontId="17" fillId="39" borderId="24" xfId="0" applyNumberFormat="1" applyFont="1" applyFill="1" applyBorder="1" applyAlignment="1" applyProtection="1">
      <alignment horizontal="justify" vertical="center" wrapText="1"/>
      <protection/>
    </xf>
    <xf numFmtId="0" fontId="17" fillId="39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8" fillId="0" borderId="0" xfId="228" applyFont="1" applyProtection="1">
      <alignment/>
      <protection locked="0"/>
    </xf>
    <xf numFmtId="0" fontId="77" fillId="33" borderId="0" xfId="157" applyFont="1" applyFill="1" applyBorder="1" applyAlignment="1" applyProtection="1">
      <alignment horizontal="center" vertical="center" wrapText="1"/>
      <protection locked="0"/>
    </xf>
    <xf numFmtId="0" fontId="77" fillId="33" borderId="0" xfId="157" applyFont="1" applyFill="1" applyBorder="1" applyAlignment="1" applyProtection="1">
      <alignment horizontal="left" vertical="center" wrapText="1"/>
      <protection locked="0"/>
    </xf>
    <xf numFmtId="0" fontId="58" fillId="33" borderId="0" xfId="228" applyFont="1" applyFill="1" applyBorder="1" applyProtection="1">
      <alignment/>
      <protection locked="0"/>
    </xf>
    <xf numFmtId="0" fontId="58" fillId="0" borderId="0" xfId="228" applyFont="1" applyBorder="1" applyProtection="1">
      <alignment/>
      <protection locked="0"/>
    </xf>
    <xf numFmtId="0" fontId="3" fillId="40" borderId="19" xfId="157" applyFont="1" applyFill="1" applyBorder="1" applyAlignment="1">
      <alignment horizontal="center" vertical="center" wrapText="1"/>
      <protection/>
    </xf>
    <xf numFmtId="4" fontId="3" fillId="40" borderId="19" xfId="157" applyNumberFormat="1" applyFont="1" applyFill="1" applyBorder="1" applyAlignment="1">
      <alignment horizontal="center" vertical="center" wrapText="1"/>
      <protection/>
    </xf>
    <xf numFmtId="0" fontId="58" fillId="0" borderId="13" xfId="228" applyNumberFormat="1" applyFont="1" applyFill="1" applyBorder="1" applyAlignment="1" applyProtection="1">
      <alignment horizontal="center" vertical="center" wrapText="1"/>
      <protection locked="0"/>
    </xf>
    <xf numFmtId="0" fontId="58" fillId="0" borderId="25" xfId="228" applyNumberFormat="1" applyFont="1" applyFill="1" applyBorder="1" applyAlignment="1" applyProtection="1">
      <alignment horizontal="left" vertical="center" wrapText="1"/>
      <protection locked="0"/>
    </xf>
    <xf numFmtId="0" fontId="58" fillId="0" borderId="25" xfId="228" applyNumberFormat="1" applyFont="1" applyFill="1" applyBorder="1" applyAlignment="1" applyProtection="1">
      <alignment horizontal="center" vertical="center" wrapText="1"/>
      <protection locked="0"/>
    </xf>
    <xf numFmtId="4" fontId="58" fillId="0" borderId="26" xfId="228" applyNumberFormat="1" applyFont="1" applyFill="1" applyBorder="1" applyAlignment="1" applyProtection="1">
      <alignment horizontal="right" vertical="center" wrapText="1"/>
      <protection locked="0"/>
    </xf>
    <xf numFmtId="0" fontId="58" fillId="0" borderId="15" xfId="228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228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228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228" applyFont="1" applyAlignment="1" applyProtection="1">
      <alignment horizontal="center"/>
      <protection locked="0"/>
    </xf>
    <xf numFmtId="0" fontId="58" fillId="0" borderId="0" xfId="228" applyFont="1" applyAlignment="1" applyProtection="1">
      <alignment horizontal="left"/>
      <protection locked="0"/>
    </xf>
    <xf numFmtId="4" fontId="58" fillId="0" borderId="0" xfId="228" applyNumberFormat="1" applyFont="1" applyProtection="1">
      <alignment/>
      <protection locked="0"/>
    </xf>
    <xf numFmtId="0" fontId="78" fillId="0" borderId="0" xfId="0" applyFont="1" applyAlignment="1">
      <alignment/>
    </xf>
    <xf numFmtId="0" fontId="70" fillId="33" borderId="27" xfId="0" applyFont="1" applyFill="1" applyBorder="1" applyAlignment="1">
      <alignment vertical="center" wrapText="1"/>
    </xf>
    <xf numFmtId="0" fontId="70" fillId="33" borderId="28" xfId="0" applyFont="1" applyFill="1" applyBorder="1" applyAlignment="1">
      <alignment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70" fillId="33" borderId="29" xfId="0" applyFont="1" applyFill="1" applyBorder="1" applyAlignment="1">
      <alignment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44" fontId="58" fillId="33" borderId="14" xfId="112" applyFont="1" applyFill="1" applyBorder="1" applyAlignment="1">
      <alignment horizontal="center" vertical="center" wrapText="1"/>
    </xf>
    <xf numFmtId="0" fontId="70" fillId="33" borderId="30" xfId="0" applyFont="1" applyFill="1" applyBorder="1" applyAlignment="1">
      <alignment vertical="center" wrapText="1"/>
    </xf>
    <xf numFmtId="0" fontId="70" fillId="33" borderId="14" xfId="0" applyFont="1" applyFill="1" applyBorder="1" applyAlignment="1">
      <alignment vertical="center" wrapText="1"/>
    </xf>
    <xf numFmtId="0" fontId="70" fillId="33" borderId="31" xfId="0" applyFont="1" applyFill="1" applyBorder="1" applyAlignment="1">
      <alignment vertical="center" wrapText="1"/>
    </xf>
    <xf numFmtId="0" fontId="70" fillId="33" borderId="32" xfId="0" applyFont="1" applyFill="1" applyBorder="1" applyAlignment="1">
      <alignment vertical="center" wrapText="1"/>
    </xf>
    <xf numFmtId="0" fontId="70" fillId="33" borderId="33" xfId="0" applyFont="1" applyFill="1" applyBorder="1" applyAlignment="1">
      <alignment vertical="center" wrapText="1"/>
    </xf>
    <xf numFmtId="0" fontId="70" fillId="33" borderId="33" xfId="0" applyFont="1" applyFill="1" applyBorder="1" applyAlignment="1">
      <alignment horizontal="center" vertical="center" wrapText="1"/>
    </xf>
    <xf numFmtId="0" fontId="70" fillId="33" borderId="34" xfId="0" applyFont="1" applyFill="1" applyBorder="1" applyAlignment="1">
      <alignment vertical="center" wrapText="1"/>
    </xf>
    <xf numFmtId="0" fontId="16" fillId="40" borderId="19" xfId="0" applyNumberFormat="1" applyFont="1" applyFill="1" applyBorder="1" applyAlignment="1" applyProtection="1">
      <alignment horizontal="center" vertical="center" wrapText="1"/>
      <protection/>
    </xf>
    <xf numFmtId="0" fontId="16" fillId="40" borderId="35" xfId="0" applyNumberFormat="1" applyFont="1" applyFill="1" applyBorder="1" applyAlignment="1" applyProtection="1">
      <alignment horizontal="center" vertical="center" wrapText="1"/>
      <protection/>
    </xf>
    <xf numFmtId="0" fontId="76" fillId="40" borderId="22" xfId="0" applyFont="1" applyFill="1" applyBorder="1" applyAlignment="1">
      <alignment horizontal="center" vertical="center" wrapText="1"/>
    </xf>
    <xf numFmtId="0" fontId="76" fillId="40" borderId="36" xfId="0" applyFont="1" applyFill="1" applyBorder="1" applyAlignment="1">
      <alignment horizontal="center" vertical="center" wrapText="1"/>
    </xf>
    <xf numFmtId="0" fontId="79" fillId="40" borderId="37" xfId="228" applyFont="1" applyFill="1" applyBorder="1" applyAlignment="1" applyProtection="1">
      <alignment horizontal="left"/>
      <protection locked="0"/>
    </xf>
    <xf numFmtId="0" fontId="70" fillId="0" borderId="0" xfId="228" applyFont="1" applyProtection="1">
      <alignment/>
      <protection locked="0"/>
    </xf>
    <xf numFmtId="0" fontId="70" fillId="40" borderId="11" xfId="228" applyNumberFormat="1" applyFont="1" applyFill="1" applyBorder="1" applyAlignment="1" applyProtection="1">
      <alignment horizontal="left" vertical="center" wrapText="1"/>
      <protection locked="0"/>
    </xf>
    <xf numFmtId="0" fontId="76" fillId="40" borderId="11" xfId="228" applyNumberFormat="1" applyFont="1" applyFill="1" applyBorder="1" applyAlignment="1" applyProtection="1">
      <alignment horizontal="left" vertical="center" wrapText="1"/>
      <protection locked="0"/>
    </xf>
    <xf numFmtId="44" fontId="70" fillId="0" borderId="0" xfId="228" applyNumberFormat="1" applyFont="1" applyProtection="1">
      <alignment/>
      <protection locked="0"/>
    </xf>
    <xf numFmtId="44" fontId="76" fillId="40" borderId="38" xfId="112" applyFont="1" applyFill="1" applyBorder="1" applyAlignment="1" applyProtection="1">
      <alignment horizontal="right" vertical="center" wrapText="1"/>
      <protection locked="0"/>
    </xf>
    <xf numFmtId="44" fontId="58" fillId="33" borderId="31" xfId="112" applyFont="1" applyFill="1" applyBorder="1" applyAlignment="1">
      <alignment vertical="center" wrapText="1"/>
    </xf>
    <xf numFmtId="4" fontId="58" fillId="0" borderId="16" xfId="228" applyNumberFormat="1" applyFont="1" applyFill="1" applyBorder="1" applyProtection="1">
      <alignment/>
      <protection locked="0"/>
    </xf>
    <xf numFmtId="0" fontId="58" fillId="0" borderId="37" xfId="228" applyNumberFormat="1" applyFont="1" applyFill="1" applyBorder="1" applyAlignment="1" applyProtection="1">
      <alignment horizontal="center" vertical="center" wrapText="1"/>
      <protection locked="0"/>
    </xf>
    <xf numFmtId="0" fontId="58" fillId="0" borderId="11" xfId="228" applyNumberFormat="1" applyFont="1" applyFill="1" applyBorder="1" applyAlignment="1" applyProtection="1">
      <alignment horizontal="left" vertical="center" wrapText="1"/>
      <protection locked="0"/>
    </xf>
    <xf numFmtId="0" fontId="58" fillId="0" borderId="11" xfId="228" applyNumberFormat="1" applyFont="1" applyFill="1" applyBorder="1" applyAlignment="1" applyProtection="1">
      <alignment horizontal="center" vertical="center" wrapText="1"/>
      <protection locked="0"/>
    </xf>
    <xf numFmtId="0" fontId="58" fillId="0" borderId="11" xfId="228" applyFont="1" applyBorder="1" applyProtection="1">
      <alignment/>
      <protection locked="0"/>
    </xf>
    <xf numFmtId="0" fontId="58" fillId="0" borderId="11" xfId="228" applyFont="1" applyBorder="1" applyAlignment="1" applyProtection="1">
      <alignment horizontal="center"/>
      <protection locked="0"/>
    </xf>
    <xf numFmtId="4" fontId="58" fillId="0" borderId="38" xfId="228" applyNumberFormat="1" applyFont="1" applyFill="1" applyBorder="1" applyProtection="1">
      <alignment/>
      <protection locked="0"/>
    </xf>
    <xf numFmtId="0" fontId="70" fillId="0" borderId="0" xfId="228" applyNumberFormat="1" applyFont="1" applyFill="1" applyBorder="1" applyAlignment="1" applyProtection="1">
      <alignment horizontal="center" vertical="center" wrapText="1"/>
      <protection locked="0"/>
    </xf>
    <xf numFmtId="0" fontId="70" fillId="33" borderId="0" xfId="0" applyFont="1" applyFill="1" applyBorder="1" applyAlignment="1">
      <alignment horizontal="center" vertical="center" wrapText="1"/>
    </xf>
    <xf numFmtId="0" fontId="70" fillId="33" borderId="23" xfId="0" applyFont="1" applyFill="1" applyBorder="1" applyAlignment="1">
      <alignment horizontal="center" vertical="center" wrapText="1"/>
    </xf>
    <xf numFmtId="0" fontId="14" fillId="39" borderId="20" xfId="0" applyNumberFormat="1" applyFont="1" applyFill="1" applyBorder="1" applyAlignment="1" applyProtection="1">
      <alignment horizontal="center" vertical="center" wrapText="1"/>
      <protection/>
    </xf>
    <xf numFmtId="0" fontId="14" fillId="39" borderId="0" xfId="0" applyNumberFormat="1" applyFont="1" applyFill="1" applyBorder="1" applyAlignment="1" applyProtection="1">
      <alignment horizontal="center" vertical="center" wrapText="1"/>
      <protection/>
    </xf>
    <xf numFmtId="0" fontId="80" fillId="0" borderId="0" xfId="0" applyFont="1" applyAlignment="1">
      <alignment/>
    </xf>
    <xf numFmtId="0" fontId="70" fillId="33" borderId="0" xfId="228" applyFont="1" applyFill="1" applyBorder="1" applyProtection="1">
      <alignment/>
      <protection locked="0"/>
    </xf>
    <xf numFmtId="0" fontId="81" fillId="33" borderId="0" xfId="157" applyFont="1" applyFill="1" applyBorder="1" applyAlignment="1" applyProtection="1">
      <alignment horizontal="center" vertical="center" wrapText="1"/>
      <protection locked="0"/>
    </xf>
    <xf numFmtId="0" fontId="81" fillId="33" borderId="0" xfId="157" applyFont="1" applyFill="1" applyBorder="1" applyAlignment="1" applyProtection="1">
      <alignment horizontal="left" vertical="center" wrapText="1"/>
      <protection locked="0"/>
    </xf>
    <xf numFmtId="0" fontId="5" fillId="40" borderId="19" xfId="157" applyFont="1" applyFill="1" applyBorder="1" applyAlignment="1">
      <alignment horizontal="center" vertical="center" wrapText="1"/>
      <protection/>
    </xf>
    <xf numFmtId="4" fontId="5" fillId="40" borderId="19" xfId="157" applyNumberFormat="1" applyFont="1" applyFill="1" applyBorder="1" applyAlignment="1">
      <alignment horizontal="center" vertical="center" wrapText="1"/>
      <protection/>
    </xf>
    <xf numFmtId="0" fontId="76" fillId="40" borderId="37" xfId="228" applyFont="1" applyFill="1" applyBorder="1" applyAlignment="1" applyProtection="1">
      <alignment horizontal="left"/>
      <protection locked="0"/>
    </xf>
    <xf numFmtId="0" fontId="70" fillId="0" borderId="0" xfId="228" applyFont="1" applyAlignment="1" applyProtection="1">
      <alignment horizontal="center"/>
      <protection locked="0"/>
    </xf>
    <xf numFmtId="0" fontId="70" fillId="0" borderId="0" xfId="228" applyFont="1" applyAlignment="1" applyProtection="1">
      <alignment horizontal="left"/>
      <protection locked="0"/>
    </xf>
    <xf numFmtId="4" fontId="70" fillId="0" borderId="0" xfId="228" applyNumberFormat="1" applyFont="1" applyProtection="1">
      <alignment/>
      <protection locked="0"/>
    </xf>
    <xf numFmtId="0" fontId="5" fillId="40" borderId="13" xfId="130" applyFont="1" applyFill="1" applyBorder="1" applyAlignment="1">
      <alignment horizontal="center" vertical="center"/>
      <protection/>
    </xf>
    <xf numFmtId="0" fontId="5" fillId="40" borderId="25" xfId="130" applyFont="1" applyFill="1" applyBorder="1" applyAlignment="1">
      <alignment horizontal="center" vertical="center"/>
      <protection/>
    </xf>
    <xf numFmtId="0" fontId="5" fillId="40" borderId="26" xfId="130" applyFont="1" applyFill="1" applyBorder="1" applyAlignment="1">
      <alignment horizontal="center" vertical="center"/>
      <protection/>
    </xf>
    <xf numFmtId="0" fontId="5" fillId="40" borderId="15" xfId="130" applyFont="1" applyFill="1" applyBorder="1" applyAlignment="1">
      <alignment horizontal="center" vertical="center"/>
      <protection/>
    </xf>
    <xf numFmtId="0" fontId="5" fillId="40" borderId="0" xfId="130" applyFont="1" applyFill="1" applyBorder="1" applyAlignment="1">
      <alignment horizontal="center" vertical="center"/>
      <protection/>
    </xf>
    <xf numFmtId="0" fontId="5" fillId="40" borderId="16" xfId="130" applyFont="1" applyFill="1" applyBorder="1" applyAlignment="1">
      <alignment horizontal="center" vertical="center"/>
      <protection/>
    </xf>
    <xf numFmtId="0" fontId="5" fillId="40" borderId="15" xfId="130" applyFont="1" applyFill="1" applyBorder="1" applyAlignment="1">
      <alignment horizontal="center"/>
      <protection/>
    </xf>
    <xf numFmtId="0" fontId="5" fillId="40" borderId="0" xfId="130" applyFont="1" applyFill="1" applyBorder="1" applyAlignment="1">
      <alignment horizontal="center"/>
      <protection/>
    </xf>
    <xf numFmtId="0" fontId="5" fillId="40" borderId="16" xfId="130" applyFont="1" applyFill="1" applyBorder="1" applyAlignment="1">
      <alignment horizontal="center"/>
      <protection/>
    </xf>
    <xf numFmtId="0" fontId="5" fillId="40" borderId="37" xfId="130" applyFont="1" applyFill="1" applyBorder="1" applyAlignment="1">
      <alignment horizontal="center"/>
      <protection/>
    </xf>
    <xf numFmtId="0" fontId="5" fillId="40" borderId="11" xfId="130" applyFont="1" applyFill="1" applyBorder="1" applyAlignment="1">
      <alignment horizontal="center"/>
      <protection/>
    </xf>
    <xf numFmtId="0" fontId="5" fillId="40" borderId="38" xfId="130" applyFont="1" applyFill="1" applyBorder="1" applyAlignment="1">
      <alignment horizontal="center"/>
      <protection/>
    </xf>
    <xf numFmtId="0" fontId="76" fillId="40" borderId="39" xfId="0" applyFont="1" applyFill="1" applyBorder="1" applyAlignment="1">
      <alignment horizontal="center" vertical="center" wrapText="1"/>
    </xf>
    <xf numFmtId="0" fontId="76" fillId="40" borderId="40" xfId="0" applyFont="1" applyFill="1" applyBorder="1" applyAlignment="1">
      <alignment horizontal="center" vertical="center" wrapText="1"/>
    </xf>
    <xf numFmtId="0" fontId="76" fillId="40" borderId="41" xfId="0" applyFont="1" applyFill="1" applyBorder="1" applyAlignment="1">
      <alignment horizontal="center" vertical="center" wrapText="1"/>
    </xf>
    <xf numFmtId="0" fontId="76" fillId="40" borderId="11" xfId="0" applyFont="1" applyFill="1" applyBorder="1" applyAlignment="1">
      <alignment horizontal="center" vertical="center" wrapText="1"/>
    </xf>
    <xf numFmtId="0" fontId="76" fillId="40" borderId="29" xfId="0" applyFont="1" applyFill="1" applyBorder="1" applyAlignment="1">
      <alignment horizontal="center" vertical="center" wrapText="1"/>
    </xf>
    <xf numFmtId="0" fontId="76" fillId="40" borderId="42" xfId="0" applyFont="1" applyFill="1" applyBorder="1" applyAlignment="1">
      <alignment horizontal="center" vertical="center" wrapText="1"/>
    </xf>
    <xf numFmtId="0" fontId="70" fillId="33" borderId="30" xfId="0" applyFont="1" applyFill="1" applyBorder="1" applyAlignment="1">
      <alignment horizontal="center" vertical="center" wrapText="1"/>
    </xf>
    <xf numFmtId="0" fontId="70" fillId="33" borderId="32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70" fillId="33" borderId="23" xfId="0" applyFont="1" applyFill="1" applyBorder="1" applyAlignment="1">
      <alignment horizontal="center" vertical="center" wrapText="1"/>
    </xf>
    <xf numFmtId="0" fontId="70" fillId="33" borderId="31" xfId="0" applyFont="1" applyFill="1" applyBorder="1" applyAlignment="1">
      <alignment horizontal="center" vertical="center" wrapText="1"/>
    </xf>
    <xf numFmtId="0" fontId="70" fillId="33" borderId="34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justify" vertical="justify" wrapText="1"/>
    </xf>
    <xf numFmtId="0" fontId="14" fillId="39" borderId="20" xfId="0" applyNumberFormat="1" applyFont="1" applyFill="1" applyBorder="1" applyAlignment="1" applyProtection="1">
      <alignment horizontal="center" vertical="center" wrapText="1"/>
      <protection/>
    </xf>
    <xf numFmtId="0" fontId="14" fillId="39" borderId="0" xfId="0" applyNumberFormat="1" applyFont="1" applyFill="1" applyBorder="1" applyAlignment="1" applyProtection="1">
      <alignment horizontal="center" vertical="center" wrapText="1"/>
      <protection/>
    </xf>
    <xf numFmtId="0" fontId="14" fillId="39" borderId="21" xfId="0" applyNumberFormat="1" applyFont="1" applyFill="1" applyBorder="1" applyAlignment="1" applyProtection="1">
      <alignment horizontal="center" vertical="center" wrapText="1"/>
      <protection/>
    </xf>
    <xf numFmtId="0" fontId="75" fillId="33" borderId="0" xfId="0" applyFont="1" applyFill="1" applyAlignment="1">
      <alignment horizontal="justify" vertical="center" wrapText="1"/>
    </xf>
    <xf numFmtId="0" fontId="7" fillId="39" borderId="0" xfId="0" applyNumberFormat="1" applyFont="1" applyFill="1" applyBorder="1" applyAlignment="1" applyProtection="1">
      <alignment horizontal="justify" vertical="justify"/>
      <protection/>
    </xf>
    <xf numFmtId="0" fontId="5" fillId="41" borderId="13" xfId="0" applyNumberFormat="1" applyFont="1" applyFill="1" applyBorder="1" applyAlignment="1" applyProtection="1">
      <alignment horizontal="center"/>
      <protection/>
    </xf>
    <xf numFmtId="0" fontId="5" fillId="41" borderId="25" xfId="0" applyNumberFormat="1" applyFont="1" applyFill="1" applyBorder="1" applyAlignment="1" applyProtection="1">
      <alignment horizontal="center"/>
      <protection/>
    </xf>
    <xf numFmtId="0" fontId="5" fillId="41" borderId="26" xfId="0" applyNumberFormat="1" applyFont="1" applyFill="1" applyBorder="1" applyAlignment="1" applyProtection="1">
      <alignment horizontal="center"/>
      <protection/>
    </xf>
    <xf numFmtId="0" fontId="5" fillId="41" borderId="15" xfId="0" applyNumberFormat="1" applyFont="1" applyFill="1" applyBorder="1" applyAlignment="1" applyProtection="1">
      <alignment horizontal="center"/>
      <protection/>
    </xf>
    <xf numFmtId="0" fontId="5" fillId="41" borderId="0" xfId="0" applyNumberFormat="1" applyFont="1" applyFill="1" applyBorder="1" applyAlignment="1" applyProtection="1">
      <alignment horizontal="center"/>
      <protection/>
    </xf>
    <xf numFmtId="0" fontId="5" fillId="41" borderId="16" xfId="0" applyNumberFormat="1" applyFont="1" applyFill="1" applyBorder="1" applyAlignment="1" applyProtection="1">
      <alignment horizontal="center"/>
      <protection/>
    </xf>
    <xf numFmtId="0" fontId="15" fillId="41" borderId="15" xfId="0" applyNumberFormat="1" applyFont="1" applyFill="1" applyBorder="1" applyAlignment="1" applyProtection="1">
      <alignment horizontal="center"/>
      <protection/>
    </xf>
    <xf numFmtId="0" fontId="15" fillId="41" borderId="0" xfId="0" applyNumberFormat="1" applyFont="1" applyFill="1" applyBorder="1" applyAlignment="1" applyProtection="1">
      <alignment horizontal="center"/>
      <protection/>
    </xf>
    <xf numFmtId="0" fontId="15" fillId="41" borderId="16" xfId="0" applyNumberFormat="1" applyFont="1" applyFill="1" applyBorder="1" applyAlignment="1" applyProtection="1">
      <alignment horizontal="center"/>
      <protection/>
    </xf>
    <xf numFmtId="0" fontId="5" fillId="41" borderId="37" xfId="0" applyNumberFormat="1" applyFont="1" applyFill="1" applyBorder="1" applyAlignment="1" applyProtection="1">
      <alignment horizontal="center"/>
      <protection/>
    </xf>
    <xf numFmtId="0" fontId="5" fillId="41" borderId="11" xfId="0" applyNumberFormat="1" applyFont="1" applyFill="1" applyBorder="1" applyAlignment="1" applyProtection="1">
      <alignment horizontal="center"/>
      <protection/>
    </xf>
    <xf numFmtId="0" fontId="5" fillId="41" borderId="38" xfId="0" applyNumberFormat="1" applyFont="1" applyFill="1" applyBorder="1" applyAlignment="1" applyProtection="1">
      <alignment horizontal="center"/>
      <protection/>
    </xf>
    <xf numFmtId="0" fontId="16" fillId="40" borderId="27" xfId="0" applyNumberFormat="1" applyFont="1" applyFill="1" applyBorder="1" applyAlignment="1" applyProtection="1">
      <alignment horizontal="center" vertical="center" wrapText="1"/>
      <protection/>
    </xf>
    <xf numFmtId="0" fontId="16" fillId="40" borderId="43" xfId="0" applyNumberFormat="1" applyFont="1" applyFill="1" applyBorder="1" applyAlignment="1" applyProtection="1">
      <alignment horizontal="center" vertical="center" wrapText="1"/>
      <protection/>
    </xf>
    <xf numFmtId="0" fontId="16" fillId="40" borderId="44" xfId="0" applyNumberFormat="1" applyFont="1" applyFill="1" applyBorder="1" applyAlignment="1" applyProtection="1">
      <alignment horizontal="center" vertical="center" wrapText="1"/>
      <protection/>
    </xf>
    <xf numFmtId="0" fontId="16" fillId="40" borderId="45" xfId="0" applyNumberFormat="1" applyFont="1" applyFill="1" applyBorder="1" applyAlignment="1" applyProtection="1">
      <alignment horizontal="center" vertical="center" wrapText="1"/>
      <protection/>
    </xf>
    <xf numFmtId="0" fontId="6" fillId="40" borderId="13" xfId="130" applyFont="1" applyFill="1" applyBorder="1" applyAlignment="1" applyProtection="1">
      <alignment horizontal="center" vertical="center"/>
      <protection locked="0"/>
    </xf>
    <xf numFmtId="0" fontId="6" fillId="40" borderId="25" xfId="130" applyFont="1" applyFill="1" applyBorder="1" applyAlignment="1" applyProtection="1">
      <alignment horizontal="center" vertical="center"/>
      <protection locked="0"/>
    </xf>
    <xf numFmtId="0" fontId="6" fillId="40" borderId="26" xfId="130" applyFont="1" applyFill="1" applyBorder="1" applyAlignment="1" applyProtection="1">
      <alignment horizontal="center" vertical="center"/>
      <protection locked="0"/>
    </xf>
    <xf numFmtId="0" fontId="6" fillId="40" borderId="15" xfId="130" applyFont="1" applyFill="1" applyBorder="1" applyAlignment="1" applyProtection="1">
      <alignment horizontal="center" vertical="center"/>
      <protection locked="0"/>
    </xf>
    <xf numFmtId="0" fontId="6" fillId="40" borderId="0" xfId="130" applyFont="1" applyFill="1" applyBorder="1" applyAlignment="1" applyProtection="1">
      <alignment horizontal="center" vertical="center"/>
      <protection locked="0"/>
    </xf>
    <xf numFmtId="0" fontId="6" fillId="40" borderId="16" xfId="130" applyFont="1" applyFill="1" applyBorder="1" applyAlignment="1" applyProtection="1">
      <alignment horizontal="center" vertical="center"/>
      <protection locked="0"/>
    </xf>
    <xf numFmtId="0" fontId="5" fillId="40" borderId="37" xfId="130" applyFont="1" applyFill="1" applyBorder="1" applyAlignment="1" applyProtection="1">
      <alignment horizontal="center" vertical="center"/>
      <protection locked="0"/>
    </xf>
    <xf numFmtId="0" fontId="5" fillId="40" borderId="11" xfId="130" applyFont="1" applyFill="1" applyBorder="1" applyAlignment="1" applyProtection="1">
      <alignment horizontal="center" vertical="center"/>
      <protection locked="0"/>
    </xf>
    <xf numFmtId="0" fontId="5" fillId="40" borderId="38" xfId="130" applyFont="1" applyFill="1" applyBorder="1" applyAlignment="1" applyProtection="1">
      <alignment horizontal="center" vertical="center"/>
      <protection locked="0"/>
    </xf>
    <xf numFmtId="0" fontId="75" fillId="33" borderId="0" xfId="0" applyFont="1" applyFill="1" applyAlignment="1">
      <alignment horizontal="left" vertical="justify" wrapText="1"/>
    </xf>
    <xf numFmtId="0" fontId="76" fillId="40" borderId="32" xfId="0" applyFont="1" applyFill="1" applyBorder="1" applyAlignment="1">
      <alignment horizontal="center" vertical="center" wrapText="1"/>
    </xf>
    <xf numFmtId="0" fontId="76" fillId="40" borderId="44" xfId="0" applyFont="1" applyFill="1" applyBorder="1" applyAlignment="1">
      <alignment horizontal="center" vertical="center" wrapText="1"/>
    </xf>
    <xf numFmtId="0" fontId="76" fillId="40" borderId="46" xfId="0" applyFont="1" applyFill="1" applyBorder="1" applyAlignment="1">
      <alignment horizontal="center" vertical="center" wrapText="1"/>
    </xf>
    <xf numFmtId="0" fontId="76" fillId="40" borderId="47" xfId="0" applyFont="1" applyFill="1" applyBorder="1" applyAlignment="1">
      <alignment horizontal="center" vertical="center" wrapText="1"/>
    </xf>
    <xf numFmtId="0" fontId="76" fillId="40" borderId="45" xfId="0" applyFont="1" applyFill="1" applyBorder="1" applyAlignment="1">
      <alignment horizontal="center" vertical="center" wrapText="1"/>
    </xf>
    <xf numFmtId="0" fontId="76" fillId="40" borderId="48" xfId="0" applyFont="1" applyFill="1" applyBorder="1" applyAlignment="1">
      <alignment horizontal="center" vertical="center" wrapText="1"/>
    </xf>
    <xf numFmtId="0" fontId="71" fillId="34" borderId="0" xfId="196" applyFont="1" applyFill="1" applyAlignment="1">
      <alignment horizontal="center" vertical="center"/>
      <protection/>
    </xf>
    <xf numFmtId="0" fontId="71" fillId="34" borderId="0" xfId="196" applyFont="1" applyFill="1" applyAlignment="1">
      <alignment vertical="center"/>
      <protection/>
    </xf>
    <xf numFmtId="0" fontId="71" fillId="34" borderId="0" xfId="196" applyFont="1" applyFill="1" applyAlignment="1">
      <alignment horizontal="center"/>
      <protection/>
    </xf>
    <xf numFmtId="0" fontId="71" fillId="34" borderId="0" xfId="196" applyFont="1" applyFill="1">
      <alignment/>
      <protection/>
    </xf>
    <xf numFmtId="0" fontId="82" fillId="0" borderId="0" xfId="196" applyFont="1" applyAlignment="1">
      <alignment horizontal="center"/>
      <protection/>
    </xf>
    <xf numFmtId="0" fontId="76" fillId="0" borderId="14" xfId="0" applyFont="1" applyBorder="1" applyAlignment="1" applyProtection="1">
      <alignment horizontal="center" wrapText="1"/>
      <protection locked="0"/>
    </xf>
    <xf numFmtId="0" fontId="76" fillId="33" borderId="49" xfId="0" applyFont="1" applyFill="1" applyBorder="1" applyAlignment="1">
      <alignment horizontal="left" vertical="center" wrapText="1"/>
    </xf>
    <xf numFmtId="0" fontId="76" fillId="33" borderId="5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/>
    </xf>
    <xf numFmtId="0" fontId="11" fillId="38" borderId="15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1" fillId="38" borderId="16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justify" vertical="center" wrapText="1"/>
    </xf>
    <xf numFmtId="0" fontId="83" fillId="37" borderId="0" xfId="0" applyFont="1" applyFill="1" applyBorder="1" applyAlignment="1">
      <alignment horizontal="left" vertical="center" wrapText="1"/>
    </xf>
    <xf numFmtId="0" fontId="83" fillId="37" borderId="16" xfId="0" applyFont="1" applyFill="1" applyBorder="1" applyAlignment="1">
      <alignment horizontal="left" vertical="center" wrapText="1"/>
    </xf>
    <xf numFmtId="0" fontId="58" fillId="33" borderId="15" xfId="0" applyFont="1" applyFill="1" applyBorder="1" applyAlignment="1">
      <alignment horizontal="left" vertical="center" wrapText="1"/>
    </xf>
    <xf numFmtId="0" fontId="58" fillId="33" borderId="0" xfId="0" applyFont="1" applyFill="1" applyBorder="1" applyAlignment="1">
      <alignment horizontal="left" vertical="center" wrapText="1"/>
    </xf>
    <xf numFmtId="0" fontId="76" fillId="37" borderId="15" xfId="0" applyFont="1" applyFill="1" applyBorder="1" applyAlignment="1">
      <alignment horizontal="left" vertical="center" wrapText="1"/>
    </xf>
    <xf numFmtId="0" fontId="76" fillId="37" borderId="0" xfId="0" applyFont="1" applyFill="1" applyBorder="1" applyAlignment="1">
      <alignment horizontal="left" vertical="center" wrapText="1"/>
    </xf>
    <xf numFmtId="0" fontId="76" fillId="37" borderId="16" xfId="0" applyFont="1" applyFill="1" applyBorder="1" applyAlignment="1">
      <alignment horizontal="left" vertical="center" wrapText="1"/>
    </xf>
    <xf numFmtId="0" fontId="83" fillId="37" borderId="15" xfId="0" applyFont="1" applyFill="1" applyBorder="1" applyAlignment="1">
      <alignment horizontal="left" vertical="center" wrapText="1"/>
    </xf>
    <xf numFmtId="0" fontId="6" fillId="38" borderId="37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38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8" borderId="26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37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38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38" borderId="49" xfId="0" applyFont="1" applyFill="1" applyBorder="1" applyAlignment="1">
      <alignment horizontal="center" vertical="center" wrapText="1"/>
    </xf>
    <xf numFmtId="0" fontId="5" fillId="38" borderId="50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76" fillId="38" borderId="18" xfId="0" applyFont="1" applyFill="1" applyBorder="1" applyAlignment="1">
      <alignment horizontal="center" vertical="center"/>
    </xf>
    <xf numFmtId="0" fontId="76" fillId="38" borderId="50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center" wrapText="1"/>
    </xf>
    <xf numFmtId="0" fontId="5" fillId="40" borderId="13" xfId="130" applyFont="1" applyFill="1" applyBorder="1" applyAlignment="1" applyProtection="1">
      <alignment horizontal="center" vertical="center" wrapText="1"/>
      <protection locked="0"/>
    </xf>
    <xf numFmtId="0" fontId="5" fillId="40" borderId="25" xfId="130" applyFont="1" applyFill="1" applyBorder="1" applyAlignment="1" applyProtection="1">
      <alignment horizontal="center" vertical="center"/>
      <protection locked="0"/>
    </xf>
    <xf numFmtId="0" fontId="5" fillId="40" borderId="26" xfId="130" applyFont="1" applyFill="1" applyBorder="1" applyAlignment="1" applyProtection="1">
      <alignment horizontal="center" vertical="center"/>
      <protection locked="0"/>
    </xf>
    <xf numFmtId="0" fontId="5" fillId="40" borderId="15" xfId="130" applyFont="1" applyFill="1" applyBorder="1" applyAlignment="1" applyProtection="1">
      <alignment horizontal="center" vertical="center"/>
      <protection locked="0"/>
    </xf>
    <xf numFmtId="0" fontId="5" fillId="40" borderId="0" xfId="130" applyFont="1" applyFill="1" applyBorder="1" applyAlignment="1" applyProtection="1">
      <alignment horizontal="center" vertical="center"/>
      <protection locked="0"/>
    </xf>
    <xf numFmtId="0" fontId="5" fillId="40" borderId="16" xfId="130" applyFont="1" applyFill="1" applyBorder="1" applyAlignment="1" applyProtection="1">
      <alignment horizontal="center" vertical="center"/>
      <protection locked="0"/>
    </xf>
    <xf numFmtId="0" fontId="70" fillId="0" borderId="13" xfId="228" applyNumberFormat="1" applyFont="1" applyFill="1" applyBorder="1" applyAlignment="1" applyProtection="1">
      <alignment horizontal="center" vertical="center" wrapText="1"/>
      <protection locked="0"/>
    </xf>
    <xf numFmtId="0" fontId="70" fillId="0" borderId="25" xfId="228" applyNumberFormat="1" applyFont="1" applyFill="1" applyBorder="1" applyAlignment="1" applyProtection="1">
      <alignment horizontal="center" vertical="center" wrapText="1"/>
      <protection locked="0"/>
    </xf>
    <xf numFmtId="0" fontId="70" fillId="0" borderId="26" xfId="228" applyNumberFormat="1" applyFont="1" applyFill="1" applyBorder="1" applyAlignment="1" applyProtection="1">
      <alignment horizontal="center" vertical="center" wrapText="1"/>
      <protection locked="0"/>
    </xf>
    <xf numFmtId="0" fontId="70" fillId="0" borderId="15" xfId="228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228" applyNumberFormat="1" applyFont="1" applyFill="1" applyBorder="1" applyAlignment="1" applyProtection="1">
      <alignment horizontal="center" vertical="center" wrapText="1"/>
      <protection locked="0"/>
    </xf>
    <xf numFmtId="0" fontId="70" fillId="0" borderId="16" xfId="228" applyNumberFormat="1" applyFont="1" applyFill="1" applyBorder="1" applyAlignment="1" applyProtection="1">
      <alignment horizontal="center" vertical="center" wrapText="1"/>
      <protection locked="0"/>
    </xf>
    <xf numFmtId="0" fontId="70" fillId="0" borderId="37" xfId="228" applyNumberFormat="1" applyFont="1" applyFill="1" applyBorder="1" applyAlignment="1" applyProtection="1">
      <alignment horizontal="center" vertical="center" wrapText="1"/>
      <protection locked="0"/>
    </xf>
    <xf numFmtId="0" fontId="70" fillId="0" borderId="11" xfId="228" applyNumberFormat="1" applyFont="1" applyFill="1" applyBorder="1" applyAlignment="1" applyProtection="1">
      <alignment horizontal="center" vertical="center" wrapText="1"/>
      <protection locked="0"/>
    </xf>
    <xf numFmtId="0" fontId="70" fillId="0" borderId="38" xfId="228" applyNumberFormat="1" applyFont="1" applyFill="1" applyBorder="1" applyAlignment="1" applyProtection="1">
      <alignment horizontal="center" vertical="center" wrapText="1"/>
      <protection locked="0"/>
    </xf>
    <xf numFmtId="0" fontId="70" fillId="33" borderId="0" xfId="0" applyFont="1" applyFill="1" applyAlignment="1">
      <alignment horizontal="left" vertical="justify" wrapText="1"/>
    </xf>
  </cellXfs>
  <cellStyles count="30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Fecha" xfId="55"/>
    <cellStyle name="Fijo" xfId="56"/>
    <cellStyle name="HEADING1" xfId="57"/>
    <cellStyle name="HEADING2" xfId="58"/>
    <cellStyle name="Hyperlink" xfId="59"/>
    <cellStyle name="Followed Hyperlink" xfId="60"/>
    <cellStyle name="Incorrecto" xfId="61"/>
    <cellStyle name="Comma" xfId="62"/>
    <cellStyle name="Comma [0]" xfId="63"/>
    <cellStyle name="Millares 10" xfId="64"/>
    <cellStyle name="Millares 12" xfId="65"/>
    <cellStyle name="Millares 13" xfId="66"/>
    <cellStyle name="Millares 14" xfId="67"/>
    <cellStyle name="Millares 15" xfId="68"/>
    <cellStyle name="Millares 2" xfId="69"/>
    <cellStyle name="Millares 2 10" xfId="70"/>
    <cellStyle name="Millares 2 11" xfId="71"/>
    <cellStyle name="Millares 2 12" xfId="72"/>
    <cellStyle name="Millares 2 13" xfId="73"/>
    <cellStyle name="Millares 2 14" xfId="74"/>
    <cellStyle name="Millares 2 15" xfId="75"/>
    <cellStyle name="Millares 2 16" xfId="76"/>
    <cellStyle name="Millares 2 17" xfId="77"/>
    <cellStyle name="Millares 2 18" xfId="78"/>
    <cellStyle name="Millares 2 19" xfId="79"/>
    <cellStyle name="Millares 2 19 2" xfId="80"/>
    <cellStyle name="Millares 2 2" xfId="81"/>
    <cellStyle name="Millares 2 2 2" xfId="82"/>
    <cellStyle name="Millares 2 2 3" xfId="83"/>
    <cellStyle name="Millares 2 2 4" xfId="84"/>
    <cellStyle name="Millares 2 3" xfId="85"/>
    <cellStyle name="Millares 2 3 2" xfId="86"/>
    <cellStyle name="Millares 2 3 3" xfId="87"/>
    <cellStyle name="Millares 2 4" xfId="88"/>
    <cellStyle name="Millares 2 5" xfId="89"/>
    <cellStyle name="Millares 2 6" xfId="90"/>
    <cellStyle name="Millares 2 7" xfId="91"/>
    <cellStyle name="Millares 2 8" xfId="92"/>
    <cellStyle name="Millares 2 9" xfId="93"/>
    <cellStyle name="Millares 3" xfId="94"/>
    <cellStyle name="Millares 3 2" xfId="95"/>
    <cellStyle name="Millares 3 3" xfId="96"/>
    <cellStyle name="Millares 3 4" xfId="97"/>
    <cellStyle name="Millares 3 5" xfId="98"/>
    <cellStyle name="Millares 3 6" xfId="99"/>
    <cellStyle name="Millares 3 7" xfId="100"/>
    <cellStyle name="Millares 4" xfId="101"/>
    <cellStyle name="Millares 4 2" xfId="102"/>
    <cellStyle name="Millares 4 3" xfId="103"/>
    <cellStyle name="Millares 4 4" xfId="104"/>
    <cellStyle name="Millares 4 5" xfId="105"/>
    <cellStyle name="Millares 5" xfId="106"/>
    <cellStyle name="Millares 6" xfId="107"/>
    <cellStyle name="Millares 7" xfId="108"/>
    <cellStyle name="Millares 8" xfId="109"/>
    <cellStyle name="Millares 8 2" xfId="110"/>
    <cellStyle name="Millares 9" xfId="111"/>
    <cellStyle name="Currency" xfId="112"/>
    <cellStyle name="Currency [0]" xfId="113"/>
    <cellStyle name="Moneda 2" xfId="114"/>
    <cellStyle name="Neutral" xfId="115"/>
    <cellStyle name="Normal 10" xfId="116"/>
    <cellStyle name="Normal 10 2" xfId="117"/>
    <cellStyle name="Normal 10 3" xfId="118"/>
    <cellStyle name="Normal 10 4" xfId="119"/>
    <cellStyle name="Normal 10 5" xfId="120"/>
    <cellStyle name="Normal 11" xfId="121"/>
    <cellStyle name="Normal 12" xfId="122"/>
    <cellStyle name="Normal 12 2" xfId="123"/>
    <cellStyle name="Normal 13" xfId="124"/>
    <cellStyle name="Normal 14" xfId="125"/>
    <cellStyle name="Normal 15" xfId="126"/>
    <cellStyle name="Normal 15 2" xfId="127"/>
    <cellStyle name="Normal 16" xfId="128"/>
    <cellStyle name="Normal 2" xfId="129"/>
    <cellStyle name="Normal 2 10" xfId="130"/>
    <cellStyle name="Normal 2 10 2" xfId="131"/>
    <cellStyle name="Normal 2 10 3" xfId="132"/>
    <cellStyle name="Normal 2 11" xfId="133"/>
    <cellStyle name="Normal 2 11 2" xfId="134"/>
    <cellStyle name="Normal 2 11 3" xfId="135"/>
    <cellStyle name="Normal 2 12" xfId="136"/>
    <cellStyle name="Normal 2 12 2" xfId="137"/>
    <cellStyle name="Normal 2 12 3" xfId="138"/>
    <cellStyle name="Normal 2 13" xfId="139"/>
    <cellStyle name="Normal 2 13 2" xfId="140"/>
    <cellStyle name="Normal 2 13 3" xfId="141"/>
    <cellStyle name="Normal 2 14" xfId="142"/>
    <cellStyle name="Normal 2 14 2" xfId="143"/>
    <cellStyle name="Normal 2 14 3" xfId="144"/>
    <cellStyle name="Normal 2 15" xfId="145"/>
    <cellStyle name="Normal 2 15 2" xfId="146"/>
    <cellStyle name="Normal 2 15 3" xfId="147"/>
    <cellStyle name="Normal 2 16" xfId="148"/>
    <cellStyle name="Normal 2 16 2" xfId="149"/>
    <cellStyle name="Normal 2 16 3" xfId="150"/>
    <cellStyle name="Normal 2 17" xfId="151"/>
    <cellStyle name="Normal 2 17 2" xfId="152"/>
    <cellStyle name="Normal 2 17 3" xfId="153"/>
    <cellStyle name="Normal 2 18" xfId="154"/>
    <cellStyle name="Normal 2 18 2" xfId="155"/>
    <cellStyle name="Normal 2 19" xfId="156"/>
    <cellStyle name="Normal 2 2" xfId="157"/>
    <cellStyle name="Normal 2 2 10" xfId="158"/>
    <cellStyle name="Normal 2 2 11" xfId="159"/>
    <cellStyle name="Normal 2 2 12" xfId="160"/>
    <cellStyle name="Normal 2 2 13" xfId="161"/>
    <cellStyle name="Normal 2 2 14" xfId="162"/>
    <cellStyle name="Normal 2 2 15" xfId="163"/>
    <cellStyle name="Normal 2 2 16" xfId="164"/>
    <cellStyle name="Normal 2 2 17" xfId="165"/>
    <cellStyle name="Normal 2 2 18" xfId="166"/>
    <cellStyle name="Normal 2 2 19" xfId="167"/>
    <cellStyle name="Normal 2 2 2" xfId="168"/>
    <cellStyle name="Normal 2 2 2 2" xfId="169"/>
    <cellStyle name="Normal 2 2 2 3" xfId="170"/>
    <cellStyle name="Normal 2 2 2 4" xfId="171"/>
    <cellStyle name="Normal 2 2 2 5" xfId="172"/>
    <cellStyle name="Normal 2 2 2 6" xfId="173"/>
    <cellStyle name="Normal 2 2 2 7" xfId="174"/>
    <cellStyle name="Normal 2 2 20" xfId="175"/>
    <cellStyle name="Normal 2 2 21" xfId="176"/>
    <cellStyle name="Normal 2 2 22" xfId="177"/>
    <cellStyle name="Normal 2 2 23" xfId="178"/>
    <cellStyle name="Normal 2 2 3" xfId="179"/>
    <cellStyle name="Normal 2 2 4" xfId="180"/>
    <cellStyle name="Normal 2 2 5" xfId="181"/>
    <cellStyle name="Normal 2 2 6" xfId="182"/>
    <cellStyle name="Normal 2 2 7" xfId="183"/>
    <cellStyle name="Normal 2 2 8" xfId="184"/>
    <cellStyle name="Normal 2 2 9" xfId="185"/>
    <cellStyle name="Normal 2 20" xfId="186"/>
    <cellStyle name="Normal 2 21" xfId="187"/>
    <cellStyle name="Normal 2 22" xfId="188"/>
    <cellStyle name="Normal 2 23" xfId="189"/>
    <cellStyle name="Normal 2 24" xfId="190"/>
    <cellStyle name="Normal 2 25" xfId="191"/>
    <cellStyle name="Normal 2 26" xfId="192"/>
    <cellStyle name="Normal 2 27" xfId="193"/>
    <cellStyle name="Normal 2 28" xfId="194"/>
    <cellStyle name="Normal 2 29" xfId="195"/>
    <cellStyle name="Normal 2 3" xfId="196"/>
    <cellStyle name="Normal 2 3 2" xfId="197"/>
    <cellStyle name="Normal 2 3 3" xfId="198"/>
    <cellStyle name="Normal 2 3 4" xfId="199"/>
    <cellStyle name="Normal 2 3 5" xfId="200"/>
    <cellStyle name="Normal 2 3 6" xfId="201"/>
    <cellStyle name="Normal 2 3 7" xfId="202"/>
    <cellStyle name="Normal 2 3 8" xfId="203"/>
    <cellStyle name="Normal 2 30" xfId="204"/>
    <cellStyle name="Normal 2 4" xfId="205"/>
    <cellStyle name="Normal 2 4 2" xfId="206"/>
    <cellStyle name="Normal 2 4 3" xfId="207"/>
    <cellStyle name="Normal 2 5" xfId="208"/>
    <cellStyle name="Normal 2 5 2" xfId="209"/>
    <cellStyle name="Normal 2 5 3" xfId="210"/>
    <cellStyle name="Normal 2 5 4" xfId="211"/>
    <cellStyle name="Normal 2 6" xfId="212"/>
    <cellStyle name="Normal 2 6 2" xfId="213"/>
    <cellStyle name="Normal 2 6 3" xfId="214"/>
    <cellStyle name="Normal 2 7" xfId="215"/>
    <cellStyle name="Normal 2 7 2" xfId="216"/>
    <cellStyle name="Normal 2 7 3" xfId="217"/>
    <cellStyle name="Normal 2 8" xfId="218"/>
    <cellStyle name="Normal 2 8 2" xfId="219"/>
    <cellStyle name="Normal 2 8 3" xfId="220"/>
    <cellStyle name="Normal 2 82" xfId="221"/>
    <cellStyle name="Normal 2 83" xfId="222"/>
    <cellStyle name="Normal 2 86" xfId="223"/>
    <cellStyle name="Normal 2 9" xfId="224"/>
    <cellStyle name="Normal 2 9 2" xfId="225"/>
    <cellStyle name="Normal 2 9 3" xfId="226"/>
    <cellStyle name="Normal 3" xfId="227"/>
    <cellStyle name="Normal 3 10" xfId="228"/>
    <cellStyle name="Normal 3 2" xfId="229"/>
    <cellStyle name="Normal 3 2 2" xfId="230"/>
    <cellStyle name="Normal 3 3" xfId="231"/>
    <cellStyle name="Normal 3 4" xfId="232"/>
    <cellStyle name="Normal 3 5" xfId="233"/>
    <cellStyle name="Normal 3 6" xfId="234"/>
    <cellStyle name="Normal 3 7" xfId="235"/>
    <cellStyle name="Normal 3 8" xfId="236"/>
    <cellStyle name="Normal 3 9" xfId="237"/>
    <cellStyle name="Normal 4" xfId="238"/>
    <cellStyle name="Normal 4 2" xfId="239"/>
    <cellStyle name="Normal 4 2 2" xfId="240"/>
    <cellStyle name="Normal 4 3" xfId="241"/>
    <cellStyle name="Normal 4 3 2" xfId="242"/>
    <cellStyle name="Normal 4 4" xfId="243"/>
    <cellStyle name="Normal 4 5" xfId="244"/>
    <cellStyle name="Normal 5" xfId="245"/>
    <cellStyle name="Normal 5 10" xfId="246"/>
    <cellStyle name="Normal 5 11" xfId="247"/>
    <cellStyle name="Normal 5 12" xfId="248"/>
    <cellStyle name="Normal 5 13" xfId="249"/>
    <cellStyle name="Normal 5 14" xfId="250"/>
    <cellStyle name="Normal 5 15" xfId="251"/>
    <cellStyle name="Normal 5 16" xfId="252"/>
    <cellStyle name="Normal 5 17" xfId="253"/>
    <cellStyle name="Normal 5 2" xfId="254"/>
    <cellStyle name="Normal 5 2 2" xfId="255"/>
    <cellStyle name="Normal 5 3" xfId="256"/>
    <cellStyle name="Normal 5 3 2" xfId="257"/>
    <cellStyle name="Normal 5 4" xfId="258"/>
    <cellStyle name="Normal 5 4 2" xfId="259"/>
    <cellStyle name="Normal 5 5" xfId="260"/>
    <cellStyle name="Normal 5 5 2" xfId="261"/>
    <cellStyle name="Normal 5 6" xfId="262"/>
    <cellStyle name="Normal 5 7" xfId="263"/>
    <cellStyle name="Normal 5 7 2" xfId="264"/>
    <cellStyle name="Normal 5 8" xfId="265"/>
    <cellStyle name="Normal 5 9" xfId="266"/>
    <cellStyle name="Normal 56" xfId="267"/>
    <cellStyle name="Normal 6" xfId="268"/>
    <cellStyle name="Normal 6 2" xfId="269"/>
    <cellStyle name="Normal 6 3" xfId="270"/>
    <cellStyle name="Normal 7" xfId="271"/>
    <cellStyle name="Normal 7 10" xfId="272"/>
    <cellStyle name="Normal 7 11" xfId="273"/>
    <cellStyle name="Normal 7 12" xfId="274"/>
    <cellStyle name="Normal 7 13" xfId="275"/>
    <cellStyle name="Normal 7 14" xfId="276"/>
    <cellStyle name="Normal 7 15" xfId="277"/>
    <cellStyle name="Normal 7 16" xfId="278"/>
    <cellStyle name="Normal 7 17" xfId="279"/>
    <cellStyle name="Normal 7 18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7 9" xfId="288"/>
    <cellStyle name="Normal 8" xfId="289"/>
    <cellStyle name="Normal 8 2" xfId="290"/>
    <cellStyle name="Normal 9" xfId="291"/>
    <cellStyle name="Normal 9 2" xfId="292"/>
    <cellStyle name="Normal 9 3" xfId="293"/>
    <cellStyle name="Notas" xfId="294"/>
    <cellStyle name="Notas 2" xfId="295"/>
    <cellStyle name="Percent" xfId="296"/>
    <cellStyle name="Porcentaje 2" xfId="297"/>
    <cellStyle name="Porcentual 2" xfId="298"/>
    <cellStyle name="Salida" xfId="299"/>
    <cellStyle name="Texto de advertencia" xfId="300"/>
    <cellStyle name="Texto explicativo" xfId="301"/>
    <cellStyle name="Título" xfId="302"/>
    <cellStyle name="Título 1" xfId="303"/>
    <cellStyle name="Título 2" xfId="304"/>
    <cellStyle name="Título 3" xfId="305"/>
    <cellStyle name="Total" xfId="306"/>
    <cellStyle name="Total 10" xfId="307"/>
    <cellStyle name="Total 11" xfId="308"/>
    <cellStyle name="Total 12" xfId="309"/>
    <cellStyle name="Total 13" xfId="310"/>
    <cellStyle name="Total 14" xfId="311"/>
    <cellStyle name="Total 2" xfId="312"/>
    <cellStyle name="Total 3" xfId="313"/>
    <cellStyle name="Total 4" xfId="314"/>
    <cellStyle name="Total 5" xfId="315"/>
    <cellStyle name="Total 6" xfId="316"/>
    <cellStyle name="Total 7" xfId="317"/>
    <cellStyle name="Total 8" xfId="318"/>
    <cellStyle name="Total 9" xfId="3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1800225</xdr:colOff>
      <xdr:row>11</xdr:row>
      <xdr:rowOff>57150</xdr:rowOff>
    </xdr:from>
    <xdr:ext cx="3219450" cy="533400"/>
    <xdr:sp>
      <xdr:nvSpPr>
        <xdr:cNvPr id="1" name="1 Rectángulo"/>
        <xdr:cNvSpPr>
          <a:spLocks/>
        </xdr:cNvSpPr>
      </xdr:nvSpPr>
      <xdr:spPr>
        <a:xfrm>
          <a:off x="1838325" y="1971675"/>
          <a:ext cx="3219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twoCellAnchor editAs="oneCell">
    <xdr:from>
      <xdr:col>1</xdr:col>
      <xdr:colOff>19050</xdr:colOff>
      <xdr:row>23</xdr:row>
      <xdr:rowOff>180975</xdr:rowOff>
    </xdr:from>
    <xdr:to>
      <xdr:col>4</xdr:col>
      <xdr:colOff>0</xdr:colOff>
      <xdr:row>27</xdr:row>
      <xdr:rowOff>161925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552950"/>
          <a:ext cx="6915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590550</xdr:colOff>
      <xdr:row>2</xdr:row>
      <xdr:rowOff>66675</xdr:rowOff>
    </xdr:from>
    <xdr:to>
      <xdr:col>35</xdr:col>
      <xdr:colOff>704850</xdr:colOff>
      <xdr:row>9</xdr:row>
      <xdr:rowOff>381000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54375" y="438150"/>
          <a:ext cx="46863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21</xdr:row>
      <xdr:rowOff>276225</xdr:rowOff>
    </xdr:from>
    <xdr:to>
      <xdr:col>3</xdr:col>
      <xdr:colOff>1771650</xdr:colOff>
      <xdr:row>26</xdr:row>
      <xdr:rowOff>47625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543425"/>
          <a:ext cx="6648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14</xdr:row>
      <xdr:rowOff>57150</xdr:rowOff>
    </xdr:from>
    <xdr:to>
      <xdr:col>8</xdr:col>
      <xdr:colOff>542925</xdr:colOff>
      <xdr:row>18</xdr:row>
      <xdr:rowOff>85725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162300"/>
          <a:ext cx="929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9</xdr:row>
      <xdr:rowOff>38100</xdr:rowOff>
    </xdr:from>
    <xdr:to>
      <xdr:col>4</xdr:col>
      <xdr:colOff>828675</xdr:colOff>
      <xdr:row>13</xdr:row>
      <xdr:rowOff>95250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657350"/>
          <a:ext cx="4105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0</xdr:rowOff>
    </xdr:from>
    <xdr:to>
      <xdr:col>5</xdr:col>
      <xdr:colOff>1028700</xdr:colOff>
      <xdr:row>24</xdr:row>
      <xdr:rowOff>171450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4029075"/>
          <a:ext cx="6915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1885950</xdr:colOff>
      <xdr:row>65</xdr:row>
      <xdr:rowOff>676275</xdr:rowOff>
    </xdr:from>
    <xdr:to>
      <xdr:col>14</xdr:col>
      <xdr:colOff>1171575</xdr:colOff>
      <xdr:row>71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1363325"/>
          <a:ext cx="14087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1381125</xdr:colOff>
      <xdr:row>13</xdr:row>
      <xdr:rowOff>104775</xdr:rowOff>
    </xdr:from>
    <xdr:to>
      <xdr:col>5</xdr:col>
      <xdr:colOff>2171700</xdr:colOff>
      <xdr:row>24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2533650"/>
          <a:ext cx="47339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\PAPELES%20DE%20TRABAJO\2019\Agosto\0319_NOTDYM_1801_PEGT_CV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\PAPELES%20DE%20TRABAJO\2019\Agosto\Informaci&#243;n%20Financiera_Mayo%202019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1">
          <cell r="A1" t="str">
            <v>COMISIÓN DE VIVIENDA DEL ESTADO DE GUANAJUATO</v>
          </cell>
          <cell r="E1">
            <v>2018</v>
          </cell>
        </row>
        <row r="2">
          <cell r="E2" t="str">
            <v>Trimestral</v>
          </cell>
        </row>
        <row r="3">
          <cell r="A3" t="str">
            <v>Correspondiente del 01 de Enero al 31 de Mayo del 2018</v>
          </cell>
          <cell r="E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SF (Notas)"/>
      <sheetName val="EA"/>
      <sheetName val="EA (Notas)"/>
      <sheetName val="EVHP"/>
      <sheetName val="VHP (Notas)"/>
      <sheetName val="EFE"/>
      <sheetName val="EFE (Notas)"/>
      <sheetName val="ECSF"/>
      <sheetName val="EAA"/>
      <sheetName val="EADOP"/>
      <sheetName val="IPC"/>
      <sheetName val="Conciliacion_Ig (Notas)"/>
      <sheetName val="Conciliacion_Eg (Notas)"/>
      <sheetName val="Memoria (Notas)"/>
      <sheetName val="EAI"/>
      <sheetName val="CA"/>
      <sheetName val="COG"/>
      <sheetName val="CTG"/>
      <sheetName val="CFG"/>
      <sheetName val="EN"/>
      <sheetName val="ID"/>
      <sheetName val="PPI."/>
      <sheetName val="FF"/>
      <sheetName val="GCP"/>
      <sheetName val="PPI"/>
      <sheetName val="INR"/>
      <sheetName val="EB"/>
      <sheetName val="CBPE"/>
      <sheetName val="MPAS"/>
      <sheetName val="DGF"/>
      <sheetName val="RBM"/>
      <sheetName val="RBI"/>
      <sheetName val="Hoja10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D35"/>
  <sheetViews>
    <sheetView showGridLines="0" zoomScalePageLayoutView="0" workbookViewId="0" topLeftCell="A1">
      <selection activeCell="B5" sqref="B5:F5"/>
    </sheetView>
  </sheetViews>
  <sheetFormatPr defaultColWidth="11.421875" defaultRowHeight="15"/>
  <cols>
    <col min="1" max="1" width="0.5625" style="0" customWidth="1"/>
    <col min="2" max="2" width="32.7109375" style="0" customWidth="1"/>
    <col min="3" max="3" width="27.28125" style="0" customWidth="1"/>
    <col min="4" max="4" width="44.00390625" style="0" customWidth="1"/>
  </cols>
  <sheetData>
    <row r="1" spans="2:4" ht="15">
      <c r="B1" s="17"/>
      <c r="C1" s="17"/>
      <c r="D1" s="17"/>
    </row>
    <row r="2" spans="2:4" s="157" customFormat="1" ht="22.5" customHeight="1">
      <c r="B2" s="241" t="s">
        <v>59</v>
      </c>
      <c r="C2" s="242"/>
      <c r="D2" s="243"/>
    </row>
    <row r="3" spans="2:4" s="157" customFormat="1" ht="19.5" customHeight="1">
      <c r="B3" s="244" t="s">
        <v>135</v>
      </c>
      <c r="C3" s="245"/>
      <c r="D3" s="246"/>
    </row>
    <row r="4" spans="2:4" ht="15">
      <c r="B4" s="247" t="s">
        <v>147</v>
      </c>
      <c r="C4" s="248"/>
      <c r="D4" s="249"/>
    </row>
    <row r="5" spans="2:4" ht="3.75" customHeight="1">
      <c r="B5" s="250"/>
      <c r="C5" s="251"/>
      <c r="D5" s="252"/>
    </row>
    <row r="6" spans="2:4" ht="4.5" customHeight="1" thickBot="1">
      <c r="B6" s="158"/>
      <c r="C6" s="158"/>
      <c r="D6" s="158"/>
    </row>
    <row r="7" spans="2:4" ht="15">
      <c r="B7" s="253" t="s">
        <v>115</v>
      </c>
      <c r="C7" s="255" t="s">
        <v>116</v>
      </c>
      <c r="D7" s="257" t="s">
        <v>117</v>
      </c>
    </row>
    <row r="8" spans="2:4" ht="10.5" customHeight="1">
      <c r="B8" s="254"/>
      <c r="C8" s="256"/>
      <c r="D8" s="258"/>
    </row>
    <row r="9" spans="2:4" ht="15">
      <c r="B9" s="259"/>
      <c r="C9" s="261"/>
      <c r="D9" s="263"/>
    </row>
    <row r="10" spans="2:4" ht="15">
      <c r="B10" s="259"/>
      <c r="C10" s="261"/>
      <c r="D10" s="263"/>
    </row>
    <row r="11" spans="2:4" ht="15">
      <c r="B11" s="259"/>
      <c r="C11" s="261"/>
      <c r="D11" s="263"/>
    </row>
    <row r="12" spans="2:4" ht="15">
      <c r="B12" s="259"/>
      <c r="C12" s="261"/>
      <c r="D12" s="263"/>
    </row>
    <row r="13" spans="2:4" ht="15">
      <c r="B13" s="259"/>
      <c r="C13" s="261"/>
      <c r="D13" s="263"/>
    </row>
    <row r="14" spans="2:4" ht="15">
      <c r="B14" s="259"/>
      <c r="C14" s="261"/>
      <c r="D14" s="263"/>
    </row>
    <row r="15" spans="2:4" ht="15">
      <c r="B15" s="259"/>
      <c r="C15" s="261"/>
      <c r="D15" s="263"/>
    </row>
    <row r="16" spans="2:4" ht="15">
      <c r="B16" s="259"/>
      <c r="C16" s="261"/>
      <c r="D16" s="263"/>
    </row>
    <row r="17" spans="2:4" ht="15">
      <c r="B17" s="259"/>
      <c r="C17" s="261"/>
      <c r="D17" s="263"/>
    </row>
    <row r="18" spans="2:4" ht="15">
      <c r="B18" s="259"/>
      <c r="C18" s="261"/>
      <c r="D18" s="263"/>
    </row>
    <row r="19" spans="2:4" ht="15">
      <c r="B19" s="259"/>
      <c r="C19" s="261"/>
      <c r="D19" s="263"/>
    </row>
    <row r="20" spans="2:4" ht="15.75" thickBot="1">
      <c r="B20" s="260"/>
      <c r="C20" s="262"/>
      <c r="D20" s="264"/>
    </row>
    <row r="21" spans="2:4" ht="15">
      <c r="B21" s="22"/>
      <c r="C21" s="22"/>
      <c r="D21" s="22"/>
    </row>
    <row r="22" spans="2:4" ht="27.75" customHeight="1">
      <c r="B22" s="265" t="s">
        <v>4</v>
      </c>
      <c r="C22" s="265"/>
      <c r="D22" s="265"/>
    </row>
    <row r="23" spans="2:4" ht="15">
      <c r="B23" s="22"/>
      <c r="C23" s="2"/>
      <c r="D23" s="2"/>
    </row>
    <row r="24" spans="2:4" ht="15">
      <c r="B24" s="22"/>
      <c r="C24" s="2"/>
      <c r="D24" s="2"/>
    </row>
    <row r="25" spans="2:4" ht="15">
      <c r="B25" s="22"/>
      <c r="C25" s="2"/>
      <c r="D25" s="159"/>
    </row>
    <row r="26" spans="2:4" ht="15">
      <c r="B26" s="2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2:4" ht="15">
      <c r="B29" s="2"/>
      <c r="C29" s="2"/>
      <c r="D29" s="2"/>
    </row>
    <row r="30" spans="2:4" ht="15">
      <c r="B30" s="2"/>
      <c r="C30" s="2"/>
      <c r="D30" s="2"/>
    </row>
    <row r="31" spans="2:4" ht="15">
      <c r="B31" s="2"/>
      <c r="C31" s="2"/>
      <c r="D31" s="2"/>
    </row>
    <row r="32" spans="2:4" ht="15">
      <c r="B32" s="2"/>
      <c r="C32" s="2"/>
      <c r="D32" s="2"/>
    </row>
    <row r="33" spans="2:4" ht="15">
      <c r="B33" s="2"/>
      <c r="C33" s="2"/>
      <c r="D33" s="2"/>
    </row>
    <row r="34" spans="2:4" ht="15">
      <c r="B34" s="2"/>
      <c r="C34" s="2"/>
      <c r="D34" s="2"/>
    </row>
    <row r="35" spans="2:4" ht="15">
      <c r="B35" s="2"/>
      <c r="C35" s="2"/>
      <c r="D35" s="2"/>
    </row>
  </sheetData>
  <sheetProtection/>
  <mergeCells count="11">
    <mergeCell ref="B9:B20"/>
    <mergeCell ref="C9:C20"/>
    <mergeCell ref="D9:D20"/>
    <mergeCell ref="B22:D22"/>
    <mergeCell ref="B2:D2"/>
    <mergeCell ref="B3:D3"/>
    <mergeCell ref="B4:D4"/>
    <mergeCell ref="B5:D5"/>
    <mergeCell ref="B7:B8"/>
    <mergeCell ref="C7:C8"/>
    <mergeCell ref="D7:D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M28"/>
  <sheetViews>
    <sheetView showGridLines="0" zoomScalePageLayoutView="0" workbookViewId="0" topLeftCell="A1">
      <selection activeCell="B5" sqref="B5:F5"/>
    </sheetView>
  </sheetViews>
  <sheetFormatPr defaultColWidth="11.421875" defaultRowHeight="15"/>
  <cols>
    <col min="1" max="1" width="1.1484375" style="174" customWidth="1"/>
    <col min="2" max="2" width="44.00390625" style="174" customWidth="1"/>
    <col min="3" max="3" width="30.57421875" style="174" customWidth="1"/>
    <col min="4" max="4" width="29.00390625" style="174" customWidth="1"/>
    <col min="5" max="7" width="11.421875" style="174" customWidth="1"/>
    <col min="8" max="21" width="0" style="174" hidden="1" customWidth="1"/>
    <col min="22" max="16384" width="11.421875" style="174" customWidth="1"/>
  </cols>
  <sheetData>
    <row r="1" s="160" customFormat="1" ht="12"/>
    <row r="2" spans="2:4" s="160" customFormat="1" ht="17.25" customHeight="1">
      <c r="B2" s="271" t="s">
        <v>59</v>
      </c>
      <c r="C2" s="272"/>
      <c r="D2" s="273"/>
    </row>
    <row r="3" spans="2:4" s="160" customFormat="1" ht="17.25" customHeight="1">
      <c r="B3" s="274" t="s">
        <v>136</v>
      </c>
      <c r="C3" s="275"/>
      <c r="D3" s="276"/>
    </row>
    <row r="4" spans="2:4" s="160" customFormat="1" ht="16.5" customHeight="1">
      <c r="B4" s="277" t="s">
        <v>147</v>
      </c>
      <c r="C4" s="278"/>
      <c r="D4" s="279"/>
    </row>
    <row r="5" spans="2:4" s="160" customFormat="1" ht="3.75" customHeight="1">
      <c r="B5" s="280"/>
      <c r="C5" s="281"/>
      <c r="D5" s="282"/>
    </row>
    <row r="6" spans="2:4" s="160" customFormat="1" ht="6.75" customHeight="1" thickBot="1">
      <c r="B6" s="161"/>
      <c r="C6" s="161"/>
      <c r="D6" s="161"/>
    </row>
    <row r="7" spans="2:4" s="160" customFormat="1" ht="18.75" customHeight="1">
      <c r="B7" s="283" t="s">
        <v>118</v>
      </c>
      <c r="C7" s="285" t="s">
        <v>119</v>
      </c>
      <c r="D7" s="286"/>
    </row>
    <row r="8" spans="2:4" s="160" customFormat="1" ht="12.75">
      <c r="B8" s="284"/>
      <c r="C8" s="208" t="s">
        <v>120</v>
      </c>
      <c r="D8" s="209" t="s">
        <v>121</v>
      </c>
    </row>
    <row r="9" spans="2:8" s="160" customFormat="1" ht="16.5" customHeight="1">
      <c r="B9" s="162"/>
      <c r="C9" s="163"/>
      <c r="D9" s="164"/>
      <c r="H9" s="165"/>
    </row>
    <row r="10" spans="2:13" s="160" customFormat="1" ht="48" customHeight="1">
      <c r="B10" s="266" t="s">
        <v>145</v>
      </c>
      <c r="C10" s="267"/>
      <c r="D10" s="268"/>
      <c r="H10" s="269" t="s">
        <v>122</v>
      </c>
      <c r="I10" s="269"/>
      <c r="J10" s="269"/>
      <c r="K10" s="269"/>
      <c r="L10" s="269"/>
      <c r="M10" s="269"/>
    </row>
    <row r="11" spans="2:13" s="160" customFormat="1" ht="36" customHeight="1">
      <c r="B11" s="229"/>
      <c r="C11" s="230"/>
      <c r="D11" s="166"/>
      <c r="H11" s="269"/>
      <c r="I11" s="269"/>
      <c r="J11" s="269"/>
      <c r="K11" s="269"/>
      <c r="L11" s="269"/>
      <c r="M11" s="269"/>
    </row>
    <row r="12" spans="2:13" s="160" customFormat="1" ht="17.25" customHeight="1">
      <c r="B12" s="229"/>
      <c r="C12" s="230"/>
      <c r="D12" s="166"/>
      <c r="H12" s="269"/>
      <c r="I12" s="269"/>
      <c r="J12" s="269"/>
      <c r="K12" s="269"/>
      <c r="L12" s="269"/>
      <c r="M12" s="269"/>
    </row>
    <row r="13" spans="2:13" s="160" customFormat="1" ht="12.75">
      <c r="B13" s="162"/>
      <c r="C13" s="163"/>
      <c r="D13" s="164"/>
      <c r="H13" s="269"/>
      <c r="I13" s="269"/>
      <c r="J13" s="269"/>
      <c r="K13" s="269"/>
      <c r="L13" s="269"/>
      <c r="M13" s="269"/>
    </row>
    <row r="14" spans="2:4" s="160" customFormat="1" ht="12.75">
      <c r="B14" s="162"/>
      <c r="C14" s="163"/>
      <c r="D14" s="164"/>
    </row>
    <row r="15" spans="2:4" s="160" customFormat="1" ht="12.75">
      <c r="B15" s="162"/>
      <c r="C15" s="163"/>
      <c r="D15" s="164"/>
    </row>
    <row r="16" spans="2:4" s="160" customFormat="1" ht="12.75">
      <c r="B16" s="167"/>
      <c r="C16" s="168"/>
      <c r="D16" s="169"/>
    </row>
    <row r="17" spans="2:4" s="160" customFormat="1" ht="13.5" thickBot="1">
      <c r="B17" s="170"/>
      <c r="C17" s="171"/>
      <c r="D17" s="172"/>
    </row>
    <row r="18" spans="2:4" s="160" customFormat="1" ht="9" customHeight="1">
      <c r="B18" s="168"/>
      <c r="C18" s="168"/>
      <c r="D18" s="168"/>
    </row>
    <row r="19" spans="2:4" s="160" customFormat="1" ht="12.75" hidden="1">
      <c r="B19" s="173"/>
      <c r="C19" s="173"/>
      <c r="D19" s="173"/>
    </row>
    <row r="20" spans="2:4" ht="27" customHeight="1">
      <c r="B20" s="270" t="s">
        <v>4</v>
      </c>
      <c r="C20" s="270"/>
      <c r="D20" s="270"/>
    </row>
    <row r="21" spans="2:4" ht="12.75">
      <c r="B21" s="173"/>
      <c r="C21" s="175"/>
      <c r="D21" s="175"/>
    </row>
    <row r="22" spans="2:4" ht="22.5" customHeight="1">
      <c r="B22" s="173"/>
      <c r="C22" s="175"/>
      <c r="D22" s="175"/>
    </row>
    <row r="23" spans="2:4" ht="12.75">
      <c r="B23" s="173"/>
      <c r="C23" s="175"/>
      <c r="D23" s="175"/>
    </row>
    <row r="24" spans="2:4" ht="12.75">
      <c r="B24" s="175"/>
      <c r="C24" s="175"/>
      <c r="D24" s="175"/>
    </row>
    <row r="25" spans="2:4" ht="12.75">
      <c r="B25" s="175"/>
      <c r="C25" s="175"/>
      <c r="D25" s="175"/>
    </row>
    <row r="26" spans="2:4" ht="12.75">
      <c r="B26" s="175"/>
      <c r="C26" s="175"/>
      <c r="D26" s="175"/>
    </row>
    <row r="27" spans="2:4" ht="12.75">
      <c r="B27" s="175"/>
      <c r="C27" s="175"/>
      <c r="D27" s="175"/>
    </row>
    <row r="28" spans="2:4" ht="12.75">
      <c r="B28" s="175"/>
      <c r="C28" s="175"/>
      <c r="D28" s="175"/>
    </row>
  </sheetData>
  <sheetProtection/>
  <mergeCells count="9">
    <mergeCell ref="B10:D10"/>
    <mergeCell ref="H10:M13"/>
    <mergeCell ref="B20:D20"/>
    <mergeCell ref="B2:D2"/>
    <mergeCell ref="B3:D3"/>
    <mergeCell ref="B4:D4"/>
    <mergeCell ref="B5:D5"/>
    <mergeCell ref="B7:B8"/>
    <mergeCell ref="C7:D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K65"/>
  <sheetViews>
    <sheetView showGridLines="0" zoomScale="85" zoomScaleNormal="85" zoomScalePageLayoutView="0" workbookViewId="0" topLeftCell="A1">
      <selection activeCell="B5" sqref="B5:F5"/>
    </sheetView>
  </sheetViews>
  <sheetFormatPr defaultColWidth="11.421875" defaultRowHeight="15"/>
  <cols>
    <col min="1" max="1" width="0.71875" style="176" customWidth="1"/>
    <col min="2" max="2" width="21.140625" style="190" customWidth="1"/>
    <col min="3" max="3" width="10.140625" style="176" customWidth="1"/>
    <col min="4" max="4" width="10.421875" style="190" customWidth="1"/>
    <col min="5" max="5" width="17.421875" style="190" bestFit="1" customWidth="1"/>
    <col min="6" max="6" width="44.57421875" style="176" bestFit="1" customWidth="1"/>
    <col min="7" max="7" width="19.421875" style="191" bestFit="1" customWidth="1"/>
    <col min="8" max="8" width="18.00390625" style="191" customWidth="1"/>
    <col min="9" max="9" width="14.57421875" style="192" customWidth="1"/>
    <col min="10" max="16384" width="11.421875" style="176" customWidth="1"/>
  </cols>
  <sheetData>
    <row r="1" spans="2:9" ht="23.25" customHeight="1">
      <c r="B1" s="287" t="s">
        <v>59</v>
      </c>
      <c r="C1" s="288"/>
      <c r="D1" s="288"/>
      <c r="E1" s="288"/>
      <c r="F1" s="288"/>
      <c r="G1" s="288"/>
      <c r="H1" s="288"/>
      <c r="I1" s="289"/>
    </row>
    <row r="2" spans="2:9" ht="23.25" customHeight="1">
      <c r="B2" s="290" t="s">
        <v>137</v>
      </c>
      <c r="C2" s="291"/>
      <c r="D2" s="291"/>
      <c r="E2" s="291"/>
      <c r="F2" s="291"/>
      <c r="G2" s="291"/>
      <c r="H2" s="291"/>
      <c r="I2" s="292"/>
    </row>
    <row r="3" spans="2:9" ht="16.5" customHeight="1">
      <c r="B3" s="293" t="s">
        <v>148</v>
      </c>
      <c r="C3" s="294"/>
      <c r="D3" s="294"/>
      <c r="E3" s="294"/>
      <c r="F3" s="294"/>
      <c r="G3" s="294"/>
      <c r="H3" s="294"/>
      <c r="I3" s="295"/>
    </row>
    <row r="4" spans="2:9" s="179" customFormat="1" ht="6.75" customHeight="1">
      <c r="B4" s="177"/>
      <c r="C4" s="177"/>
      <c r="D4" s="177"/>
      <c r="E4" s="177"/>
      <c r="F4" s="177"/>
      <c r="G4" s="178"/>
      <c r="H4" s="178"/>
      <c r="I4" s="177"/>
    </row>
    <row r="5" spans="2:9" ht="25.5" customHeight="1">
      <c r="B5" s="181" t="s">
        <v>0</v>
      </c>
      <c r="C5" s="181" t="s">
        <v>123</v>
      </c>
      <c r="D5" s="181" t="s">
        <v>124</v>
      </c>
      <c r="E5" s="181" t="s">
        <v>125</v>
      </c>
      <c r="F5" s="181" t="s">
        <v>126</v>
      </c>
      <c r="G5" s="181" t="s">
        <v>127</v>
      </c>
      <c r="H5" s="181" t="s">
        <v>128</v>
      </c>
      <c r="I5" s="182" t="s">
        <v>129</v>
      </c>
    </row>
    <row r="6" spans="2:9" ht="6" customHeight="1">
      <c r="B6" s="183"/>
      <c r="C6" s="184"/>
      <c r="D6" s="185"/>
      <c r="E6" s="185"/>
      <c r="F6" s="184"/>
      <c r="G6" s="184"/>
      <c r="H6" s="184"/>
      <c r="I6" s="186"/>
    </row>
    <row r="7" spans="2:9" ht="13.5" customHeight="1">
      <c r="B7" s="187"/>
      <c r="C7" s="188"/>
      <c r="D7" s="189"/>
      <c r="E7" s="189"/>
      <c r="F7" s="180"/>
      <c r="G7" s="190"/>
      <c r="H7" s="190"/>
      <c r="I7" s="219"/>
    </row>
    <row r="8" spans="2:9" ht="13.5" customHeight="1">
      <c r="B8" s="187"/>
      <c r="C8" s="188"/>
      <c r="D8" s="189"/>
      <c r="E8" s="189"/>
      <c r="F8" s="226" t="s">
        <v>146</v>
      </c>
      <c r="G8" s="190"/>
      <c r="H8" s="190"/>
      <c r="I8" s="219"/>
    </row>
    <row r="9" spans="2:9" ht="13.5" customHeight="1">
      <c r="B9" s="187"/>
      <c r="C9" s="188"/>
      <c r="D9" s="189"/>
      <c r="E9" s="189"/>
      <c r="F9" s="180"/>
      <c r="G9" s="190"/>
      <c r="H9" s="190"/>
      <c r="I9" s="219"/>
    </row>
    <row r="10" spans="2:9" ht="13.5" customHeight="1">
      <c r="B10" s="220"/>
      <c r="C10" s="221"/>
      <c r="D10" s="222"/>
      <c r="E10" s="222"/>
      <c r="F10" s="223"/>
      <c r="G10" s="224"/>
      <c r="H10" s="224"/>
      <c r="I10" s="225"/>
    </row>
    <row r="11" spans="2:9" ht="13.5" customHeight="1">
      <c r="B11" s="212" t="s">
        <v>68</v>
      </c>
      <c r="C11" s="214"/>
      <c r="D11" s="214"/>
      <c r="E11" s="214"/>
      <c r="F11" s="214"/>
      <c r="G11" s="214"/>
      <c r="H11" s="215"/>
      <c r="I11" s="217">
        <f>SUM(I7:I10)</f>
        <v>0</v>
      </c>
    </row>
    <row r="12" ht="9.75" customHeight="1"/>
    <row r="13" spans="2:9" ht="13.5" customHeight="1">
      <c r="B13" s="296" t="s">
        <v>1</v>
      </c>
      <c r="C13" s="296"/>
      <c r="D13" s="296"/>
      <c r="E13" s="296"/>
      <c r="F13" s="296"/>
      <c r="G13" s="296"/>
      <c r="H13" s="296"/>
      <c r="I13" s="296"/>
    </row>
    <row r="14" spans="2:4" ht="52.5" customHeight="1">
      <c r="B14" s="22"/>
      <c r="C14" s="2"/>
      <c r="D14" s="2"/>
    </row>
    <row r="15" spans="2:4" ht="13.5" customHeight="1">
      <c r="B15" s="22"/>
      <c r="C15" s="2"/>
      <c r="D15" s="2"/>
    </row>
    <row r="16" spans="2:4" ht="13.5" customHeight="1">
      <c r="B16" s="22"/>
      <c r="C16" s="2"/>
      <c r="D16" s="159"/>
    </row>
    <row r="17" spans="2:4" ht="13.5" customHeight="1">
      <c r="B17" s="22"/>
      <c r="C17" s="2"/>
      <c r="D17" s="2"/>
    </row>
    <row r="18" spans="2:4" ht="13.5" customHeight="1">
      <c r="B18" s="2"/>
      <c r="C18" s="2"/>
      <c r="D18" s="2"/>
    </row>
    <row r="19" spans="2:4" ht="13.5" customHeight="1">
      <c r="B19" s="2"/>
      <c r="C19" s="2"/>
      <c r="D19" s="2"/>
    </row>
    <row r="20" spans="2:4" ht="13.5" customHeight="1">
      <c r="B20" s="2"/>
      <c r="C20" s="2"/>
      <c r="D20" s="2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>
      <c r="J58" s="176" t="s">
        <v>144</v>
      </c>
    </row>
    <row r="59" spans="2:11" s="213" customFormat="1" ht="13.5" customHeight="1">
      <c r="B59" s="190"/>
      <c r="C59" s="176"/>
      <c r="D59" s="190"/>
      <c r="E59" s="190"/>
      <c r="F59" s="176"/>
      <c r="G59" s="191"/>
      <c r="H59" s="191"/>
      <c r="I59" s="192"/>
      <c r="K59" s="216"/>
    </row>
    <row r="60" ht="3.75" customHeight="1"/>
    <row r="61" ht="21" customHeight="1"/>
    <row r="65" ht="11.25">
      <c r="K65" s="176" t="s">
        <v>141</v>
      </c>
    </row>
  </sheetData>
  <sheetProtection/>
  <mergeCells count="4">
    <mergeCell ref="B1:I1"/>
    <mergeCell ref="B2:I2"/>
    <mergeCell ref="B3:I3"/>
    <mergeCell ref="B13:I13"/>
  </mergeCells>
  <dataValidations count="7">
    <dataValidation allowBlank="1" showInputMessage="1" showErrorMessage="1" prompt="Recursos efectivamente pagados al beneficiario del subsidio o ayuda, realizado por medio de transferencia electrónica, cheque, etc." sqref="I5"/>
    <dataValidation allowBlank="1" showInputMessage="1" showErrorMessage="1" prompt="Registro Federal de Contribuyentes con Homoclave cuando el beneficiario de la ayuda o subsidio sea una persona moral o persona física con actividad empresarial y profesional." sqref="H5"/>
    <dataValidation allowBlank="1" showInputMessage="1" showErrorMessage="1" prompt="Clave Única de Registro de Población, cuando el beneficiario de la ayuda o subsidio sea una persona física." sqref="G5"/>
    <dataValidation allowBlank="1" showInputMessage="1" showErrorMessage="1" prompt="Nombre completo del beneficiario." sqref="F5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C5:D5"/>
    <dataValidation allowBlank="1" showInputMessage="1" showErrorMessage="1" prompt="Identificar el número y nombre de la partida genérica del Clasificador por Objeto del Gasto." sqref="B5"/>
    <dataValidation allowBlank="1" showInputMessage="1" showErrorMessage="1" prompt="Para efectos de este apartado se relacionan a los subsidios con el sector económico y a las ayudas con el social." sqref="E5"/>
  </dataValidations>
  <printOptions horizontalCentered="1"/>
  <pageMargins left="0.7" right="0.7" top="0.75" bottom="0.75" header="0.3" footer="0.3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O31"/>
  <sheetViews>
    <sheetView showGridLines="0" zoomScalePageLayoutView="0" workbookViewId="0" topLeftCell="A1">
      <selection activeCell="B5" sqref="B5:F5"/>
    </sheetView>
  </sheetViews>
  <sheetFormatPr defaultColWidth="11.421875" defaultRowHeight="15"/>
  <cols>
    <col min="1" max="1" width="2.28125" style="0" customWidth="1"/>
    <col min="2" max="2" width="21.421875" style="0" customWidth="1"/>
    <col min="3" max="3" width="34.140625" style="0" customWidth="1"/>
    <col min="4" max="6" width="16.57421875" style="0" customWidth="1"/>
    <col min="10" max="14" width="0" style="0" hidden="1" customWidth="1"/>
    <col min="15" max="15" width="4.421875" style="0" hidden="1" customWidth="1"/>
  </cols>
  <sheetData>
    <row r="1" spans="2:6" ht="15">
      <c r="B1" s="17"/>
      <c r="C1" s="17"/>
      <c r="D1" s="17"/>
      <c r="E1" s="17"/>
      <c r="F1" s="17"/>
    </row>
    <row r="2" spans="2:6" s="157" customFormat="1" ht="22.5" customHeight="1">
      <c r="B2" s="241" t="s">
        <v>59</v>
      </c>
      <c r="C2" s="242"/>
      <c r="D2" s="242"/>
      <c r="E2" s="242"/>
      <c r="F2" s="243"/>
    </row>
    <row r="3" spans="2:6" s="157" customFormat="1" ht="12.75" customHeight="1">
      <c r="B3" s="244" t="s">
        <v>138</v>
      </c>
      <c r="C3" s="245"/>
      <c r="D3" s="245"/>
      <c r="E3" s="245"/>
      <c r="F3" s="246"/>
    </row>
    <row r="4" spans="2:6" ht="15">
      <c r="B4" s="247" t="s">
        <v>148</v>
      </c>
      <c r="C4" s="248"/>
      <c r="D4" s="248"/>
      <c r="E4" s="248"/>
      <c r="F4" s="249"/>
    </row>
    <row r="5" spans="2:6" ht="3.75" customHeight="1">
      <c r="B5" s="250"/>
      <c r="C5" s="251"/>
      <c r="D5" s="251"/>
      <c r="E5" s="251"/>
      <c r="F5" s="252"/>
    </row>
    <row r="6" spans="2:6" ht="6" customHeight="1" thickBot="1">
      <c r="B6" s="158"/>
      <c r="C6" s="158"/>
      <c r="D6" s="158"/>
      <c r="E6" s="158"/>
      <c r="F6" s="158"/>
    </row>
    <row r="7" spans="2:10" ht="22.5" customHeight="1">
      <c r="B7" s="253" t="s">
        <v>130</v>
      </c>
      <c r="C7" s="298" t="s">
        <v>131</v>
      </c>
      <c r="D7" s="300" t="s">
        <v>132</v>
      </c>
      <c r="E7" s="301"/>
      <c r="F7" s="301" t="s">
        <v>133</v>
      </c>
      <c r="J7" s="193"/>
    </row>
    <row r="8" spans="2:6" ht="15" customHeight="1" thickBot="1">
      <c r="B8" s="297"/>
      <c r="C8" s="299"/>
      <c r="D8" s="210" t="s">
        <v>65</v>
      </c>
      <c r="E8" s="211" t="s">
        <v>66</v>
      </c>
      <c r="F8" s="302"/>
    </row>
    <row r="9" spans="2:6" ht="15">
      <c r="B9" s="194"/>
      <c r="C9" s="195"/>
      <c r="D9" s="196"/>
      <c r="E9" s="227"/>
      <c r="F9" s="197"/>
    </row>
    <row r="10" spans="2:6" ht="15">
      <c r="B10" s="198"/>
      <c r="C10" s="199"/>
      <c r="D10" s="200"/>
      <c r="E10" s="200"/>
      <c r="F10" s="218"/>
    </row>
    <row r="11" spans="2:15" ht="14.25" customHeight="1">
      <c r="B11" s="201"/>
      <c r="C11" s="202"/>
      <c r="D11" s="196"/>
      <c r="E11" s="227"/>
      <c r="F11" s="203"/>
      <c r="J11" s="269" t="s">
        <v>134</v>
      </c>
      <c r="K11" s="269"/>
      <c r="L11" s="269"/>
      <c r="M11" s="269"/>
      <c r="N11" s="269"/>
      <c r="O11" s="269"/>
    </row>
    <row r="12" spans="2:15" ht="15">
      <c r="B12" s="201"/>
      <c r="C12" s="202"/>
      <c r="D12" s="196"/>
      <c r="E12" s="227"/>
      <c r="F12" s="203"/>
      <c r="J12" s="269"/>
      <c r="K12" s="269"/>
      <c r="L12" s="269"/>
      <c r="M12" s="269"/>
      <c r="N12" s="269"/>
      <c r="O12" s="269"/>
    </row>
    <row r="13" spans="2:15" ht="15">
      <c r="B13" s="201"/>
      <c r="C13" s="202"/>
      <c r="D13" s="196"/>
      <c r="E13" s="227"/>
      <c r="F13" s="203"/>
      <c r="J13" s="269"/>
      <c r="K13" s="269"/>
      <c r="L13" s="269"/>
      <c r="M13" s="269"/>
      <c r="N13" s="269"/>
      <c r="O13" s="269"/>
    </row>
    <row r="14" spans="2:15" ht="15">
      <c r="B14" s="201"/>
      <c r="C14" s="202"/>
      <c r="D14" s="196"/>
      <c r="E14" s="227"/>
      <c r="F14" s="203"/>
      <c r="J14" s="269"/>
      <c r="K14" s="269"/>
      <c r="L14" s="269"/>
      <c r="M14" s="269"/>
      <c r="N14" s="269"/>
      <c r="O14" s="269"/>
    </row>
    <row r="15" spans="2:6" ht="15">
      <c r="B15" s="201"/>
      <c r="C15" s="202"/>
      <c r="D15" s="196"/>
      <c r="E15" s="227"/>
      <c r="F15" s="203"/>
    </row>
    <row r="16" spans="2:6" ht="15.75" thickBot="1">
      <c r="B16" s="204"/>
      <c r="C16" s="205"/>
      <c r="D16" s="206"/>
      <c r="E16" s="228"/>
      <c r="F16" s="207"/>
    </row>
    <row r="17" spans="2:6" ht="15">
      <c r="B17" s="22"/>
      <c r="C17" s="22"/>
      <c r="D17" s="22"/>
      <c r="E17" s="22"/>
      <c r="F17" s="22"/>
    </row>
    <row r="18" spans="2:6" ht="24.75" customHeight="1">
      <c r="B18" s="265" t="s">
        <v>1</v>
      </c>
      <c r="C18" s="265"/>
      <c r="D18" s="265"/>
      <c r="E18" s="265"/>
      <c r="F18" s="265"/>
    </row>
    <row r="19" spans="2:6" ht="15">
      <c r="B19" s="22"/>
      <c r="C19" s="2"/>
      <c r="D19" s="2"/>
      <c r="E19" s="2"/>
      <c r="F19" s="2"/>
    </row>
    <row r="20" spans="2:6" ht="15">
      <c r="B20" s="22"/>
      <c r="C20" s="2"/>
      <c r="D20" s="2"/>
      <c r="E20" s="2"/>
      <c r="F20" s="2"/>
    </row>
    <row r="21" spans="2:6" ht="15">
      <c r="B21" s="22"/>
      <c r="C21" s="2"/>
      <c r="D21" s="2"/>
      <c r="E21" s="2"/>
      <c r="F21" s="159"/>
    </row>
    <row r="22" spans="2:6" ht="15">
      <c r="B22" s="22"/>
      <c r="C22" s="2"/>
      <c r="D22" s="2"/>
      <c r="E22" s="2"/>
      <c r="F22" s="2"/>
    </row>
    <row r="23" spans="2:6" ht="15">
      <c r="B23" s="2"/>
      <c r="C23" s="2"/>
      <c r="D23" s="2"/>
      <c r="E23" s="2"/>
      <c r="F23" s="2"/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</sheetData>
  <sheetProtection/>
  <mergeCells count="10">
    <mergeCell ref="J11:O14"/>
    <mergeCell ref="B18:F18"/>
    <mergeCell ref="B2:F2"/>
    <mergeCell ref="B3:F3"/>
    <mergeCell ref="B4:F4"/>
    <mergeCell ref="B5:F5"/>
    <mergeCell ref="B7:B8"/>
    <mergeCell ref="C7:C8"/>
    <mergeCell ref="D7:E7"/>
    <mergeCell ref="F7:F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2">
      <selection activeCell="D18" sqref="D18"/>
    </sheetView>
  </sheetViews>
  <sheetFormatPr defaultColWidth="9.140625" defaultRowHeight="15"/>
  <cols>
    <col min="1" max="1" width="10.00390625" style="6" customWidth="1"/>
    <col min="2" max="2" width="68.57421875" style="6" bestFit="1" customWidth="1"/>
    <col min="3" max="3" width="17.421875" style="6" bestFit="1" customWidth="1"/>
    <col min="4" max="5" width="23.7109375" style="6" bestFit="1" customWidth="1"/>
    <col min="6" max="6" width="19.28125" style="6" customWidth="1"/>
    <col min="7" max="7" width="20.57421875" style="6" customWidth="1"/>
    <col min="8" max="10" width="20.28125" style="6" customWidth="1"/>
    <col min="11" max="16384" width="9.140625" style="6" customWidth="1"/>
  </cols>
  <sheetData>
    <row r="1" spans="1:8" ht="18.75" customHeight="1">
      <c r="A1" s="303" t="str">
        <f>'[1]Notas a los Edos Financieros'!A1</f>
        <v>COMISIÓN DE VIVIENDA DEL ESTADO DE GUANAJUATO</v>
      </c>
      <c r="B1" s="304"/>
      <c r="C1" s="304"/>
      <c r="D1" s="304"/>
      <c r="E1" s="304"/>
      <c r="F1" s="304"/>
      <c r="G1" s="4" t="s">
        <v>5</v>
      </c>
      <c r="H1" s="5">
        <f>'[1]Notas a los Edos Financieros'!E1</f>
        <v>2018</v>
      </c>
    </row>
    <row r="2" spans="1:8" ht="18.75" customHeight="1">
      <c r="A2" s="303" t="s">
        <v>12</v>
      </c>
      <c r="B2" s="304"/>
      <c r="C2" s="304"/>
      <c r="D2" s="304"/>
      <c r="E2" s="304"/>
      <c r="F2" s="304"/>
      <c r="G2" s="4" t="s">
        <v>6</v>
      </c>
      <c r="H2" s="5" t="str">
        <f>'[1]Notas a los Edos Financieros'!E2</f>
        <v>Trimestral</v>
      </c>
    </row>
    <row r="3" spans="1:8" ht="18.75" customHeight="1">
      <c r="A3" s="305" t="str">
        <f>'[1]Notas a los Edos Financieros'!A3</f>
        <v>Correspondiente del 01 de Enero al 31 de Mayo del 2018</v>
      </c>
      <c r="B3" s="306"/>
      <c r="C3" s="306"/>
      <c r="D3" s="306"/>
      <c r="E3" s="306"/>
      <c r="F3" s="306"/>
      <c r="G3" s="4" t="s">
        <v>7</v>
      </c>
      <c r="H3" s="5">
        <f>'[1]Notas a los Edos Financieros'!E3</f>
        <v>1</v>
      </c>
    </row>
    <row r="4" spans="1:8" ht="11.25">
      <c r="A4" s="7" t="s">
        <v>8</v>
      </c>
      <c r="B4" s="8"/>
      <c r="C4" s="8"/>
      <c r="D4" s="8"/>
      <c r="E4" s="8"/>
      <c r="F4" s="8"/>
      <c r="G4" s="8"/>
      <c r="H4" s="8"/>
    </row>
    <row r="7" spans="1:10" ht="11.25">
      <c r="A7" s="9" t="s">
        <v>9</v>
      </c>
      <c r="B7" s="9" t="s">
        <v>2</v>
      </c>
      <c r="C7" s="9" t="s">
        <v>11</v>
      </c>
      <c r="D7" s="9" t="s">
        <v>13</v>
      </c>
      <c r="E7" s="9" t="s">
        <v>14</v>
      </c>
      <c r="F7" s="9" t="s">
        <v>10</v>
      </c>
      <c r="G7" s="9" t="s">
        <v>15</v>
      </c>
      <c r="H7" s="9" t="s">
        <v>16</v>
      </c>
      <c r="I7" s="9" t="s">
        <v>17</v>
      </c>
      <c r="J7" s="9" t="s">
        <v>18</v>
      </c>
    </row>
    <row r="8" spans="1:2" s="12" customFormat="1" ht="11.25">
      <c r="A8" s="11">
        <v>7000</v>
      </c>
      <c r="B8" s="12" t="s">
        <v>19</v>
      </c>
    </row>
    <row r="9" spans="1:6" ht="11.25">
      <c r="A9" s="6">
        <v>7110</v>
      </c>
      <c r="B9" s="6" t="s">
        <v>15</v>
      </c>
      <c r="C9" s="10">
        <v>0</v>
      </c>
      <c r="D9" s="10">
        <v>0</v>
      </c>
      <c r="E9" s="10">
        <v>0</v>
      </c>
      <c r="F9" s="10">
        <v>0</v>
      </c>
    </row>
    <row r="10" spans="1:6" ht="11.25">
      <c r="A10" s="6">
        <v>7120</v>
      </c>
      <c r="B10" s="6" t="s">
        <v>20</v>
      </c>
      <c r="C10" s="10">
        <v>0</v>
      </c>
      <c r="D10" s="10">
        <v>0</v>
      </c>
      <c r="E10" s="10">
        <v>0</v>
      </c>
      <c r="F10" s="10">
        <v>0</v>
      </c>
    </row>
    <row r="11" spans="1:6" ht="11.25">
      <c r="A11" s="6">
        <v>7130</v>
      </c>
      <c r="B11" s="6" t="s">
        <v>21</v>
      </c>
      <c r="C11" s="10">
        <v>0</v>
      </c>
      <c r="D11" s="10">
        <v>0</v>
      </c>
      <c r="E11" s="10">
        <v>0</v>
      </c>
      <c r="F11" s="10">
        <v>0</v>
      </c>
    </row>
    <row r="12" spans="1:6" ht="11.25">
      <c r="A12" s="6">
        <v>7140</v>
      </c>
      <c r="B12" s="6" t="s">
        <v>22</v>
      </c>
      <c r="C12" s="10">
        <v>0</v>
      </c>
      <c r="D12" s="10">
        <v>0</v>
      </c>
      <c r="E12" s="10">
        <v>0</v>
      </c>
      <c r="F12" s="10">
        <v>0</v>
      </c>
    </row>
    <row r="13" spans="1:6" ht="11.25">
      <c r="A13" s="6">
        <v>7150</v>
      </c>
      <c r="B13" s="6" t="s">
        <v>23</v>
      </c>
      <c r="C13" s="10">
        <v>0</v>
      </c>
      <c r="D13" s="10">
        <v>0</v>
      </c>
      <c r="E13" s="10">
        <v>0</v>
      </c>
      <c r="F13" s="10">
        <v>0</v>
      </c>
    </row>
    <row r="14" spans="1:6" ht="11.25">
      <c r="A14" s="6">
        <v>7160</v>
      </c>
      <c r="B14" s="6" t="s">
        <v>24</v>
      </c>
      <c r="C14" s="10">
        <v>0</v>
      </c>
      <c r="D14" s="10">
        <v>0</v>
      </c>
      <c r="E14" s="10">
        <v>0</v>
      </c>
      <c r="F14" s="10">
        <v>0</v>
      </c>
    </row>
    <row r="15" spans="1:6" ht="11.25">
      <c r="A15" s="6">
        <v>7210</v>
      </c>
      <c r="B15" s="6" t="s">
        <v>25</v>
      </c>
      <c r="C15" s="10">
        <v>0</v>
      </c>
      <c r="D15" s="10">
        <v>0</v>
      </c>
      <c r="E15" s="10">
        <v>0</v>
      </c>
      <c r="F15" s="10">
        <v>0</v>
      </c>
    </row>
    <row r="16" spans="1:6" ht="11.25">
      <c r="A16" s="6">
        <v>7220</v>
      </c>
      <c r="B16" s="6" t="s">
        <v>26</v>
      </c>
      <c r="C16" s="10">
        <v>0</v>
      </c>
      <c r="D16" s="10">
        <v>0</v>
      </c>
      <c r="E16" s="10">
        <v>0</v>
      </c>
      <c r="F16" s="10">
        <v>0</v>
      </c>
    </row>
    <row r="17" spans="1:6" ht="11.25">
      <c r="A17" s="6">
        <v>7230</v>
      </c>
      <c r="B17" s="6" t="s">
        <v>27</v>
      </c>
      <c r="C17" s="10">
        <v>0</v>
      </c>
      <c r="D17" s="10">
        <v>0</v>
      </c>
      <c r="E17" s="10">
        <v>0</v>
      </c>
      <c r="F17" s="10">
        <v>0</v>
      </c>
    </row>
    <row r="18" spans="1:6" ht="11.25">
      <c r="A18" s="6">
        <v>7240</v>
      </c>
      <c r="B18" s="6" t="s">
        <v>28</v>
      </c>
      <c r="C18" s="10">
        <v>0</v>
      </c>
      <c r="D18" s="10">
        <v>0</v>
      </c>
      <c r="E18" s="10">
        <v>0</v>
      </c>
      <c r="F18" s="10">
        <v>0</v>
      </c>
    </row>
    <row r="19" spans="1:6" ht="11.25">
      <c r="A19" s="6">
        <v>7250</v>
      </c>
      <c r="B19" s="6" t="s">
        <v>29</v>
      </c>
      <c r="C19" s="10">
        <v>0</v>
      </c>
      <c r="D19" s="10">
        <v>0</v>
      </c>
      <c r="E19" s="10">
        <v>0</v>
      </c>
      <c r="F19" s="10">
        <v>0</v>
      </c>
    </row>
    <row r="20" spans="1:6" ht="11.25">
      <c r="A20" s="6">
        <v>7260</v>
      </c>
      <c r="B20" s="6" t="s">
        <v>30</v>
      </c>
      <c r="C20" s="10">
        <v>0</v>
      </c>
      <c r="D20" s="10">
        <v>0</v>
      </c>
      <c r="E20" s="10">
        <v>0</v>
      </c>
      <c r="F20" s="10">
        <v>0</v>
      </c>
    </row>
    <row r="21" spans="1:6" ht="11.25">
      <c r="A21" s="6">
        <v>7310</v>
      </c>
      <c r="B21" s="6" t="s">
        <v>31</v>
      </c>
      <c r="C21" s="10">
        <v>0</v>
      </c>
      <c r="D21" s="10">
        <v>0</v>
      </c>
      <c r="E21" s="10">
        <v>0</v>
      </c>
      <c r="F21" s="10">
        <v>0</v>
      </c>
    </row>
    <row r="22" spans="1:6" ht="11.25">
      <c r="A22" s="6">
        <v>7320</v>
      </c>
      <c r="B22" s="6" t="s">
        <v>32</v>
      </c>
      <c r="C22" s="10">
        <v>0</v>
      </c>
      <c r="D22" s="10">
        <v>0</v>
      </c>
      <c r="E22" s="10">
        <v>0</v>
      </c>
      <c r="F22" s="10">
        <v>0</v>
      </c>
    </row>
    <row r="23" spans="1:6" ht="11.25">
      <c r="A23" s="6">
        <v>7330</v>
      </c>
      <c r="B23" s="6" t="s">
        <v>33</v>
      </c>
      <c r="C23" s="10">
        <v>0</v>
      </c>
      <c r="D23" s="10">
        <v>0</v>
      </c>
      <c r="E23" s="10">
        <v>0</v>
      </c>
      <c r="F23" s="10">
        <v>0</v>
      </c>
    </row>
    <row r="24" spans="1:6" ht="11.25">
      <c r="A24" s="6">
        <v>7340</v>
      </c>
      <c r="B24" s="6" t="s">
        <v>34</v>
      </c>
      <c r="C24" s="10">
        <v>0</v>
      </c>
      <c r="D24" s="10">
        <v>0</v>
      </c>
      <c r="E24" s="10">
        <v>0</v>
      </c>
      <c r="F24" s="10">
        <v>0</v>
      </c>
    </row>
    <row r="25" spans="1:6" ht="11.25">
      <c r="A25" s="6">
        <v>7350</v>
      </c>
      <c r="B25" s="6" t="s">
        <v>35</v>
      </c>
      <c r="C25" s="10">
        <v>0</v>
      </c>
      <c r="D25" s="10">
        <v>0</v>
      </c>
      <c r="E25" s="10">
        <v>0</v>
      </c>
      <c r="F25" s="10">
        <v>0</v>
      </c>
    </row>
    <row r="26" spans="1:6" ht="11.25">
      <c r="A26" s="6">
        <v>7360</v>
      </c>
      <c r="B26" s="6" t="s">
        <v>36</v>
      </c>
      <c r="C26" s="10">
        <v>0</v>
      </c>
      <c r="D26" s="10">
        <v>0</v>
      </c>
      <c r="E26" s="10">
        <v>0</v>
      </c>
      <c r="F26" s="10">
        <v>0</v>
      </c>
    </row>
    <row r="27" spans="1:6" ht="11.25">
      <c r="A27" s="6">
        <v>7410</v>
      </c>
      <c r="B27" s="6" t="s">
        <v>37</v>
      </c>
      <c r="C27" s="10">
        <v>0</v>
      </c>
      <c r="D27" s="10">
        <v>0</v>
      </c>
      <c r="E27" s="10">
        <v>0</v>
      </c>
      <c r="F27" s="10">
        <v>0</v>
      </c>
    </row>
    <row r="28" spans="1:6" ht="11.25">
      <c r="A28" s="6">
        <v>7420</v>
      </c>
      <c r="B28" s="6" t="s">
        <v>38</v>
      </c>
      <c r="C28" s="10">
        <v>0</v>
      </c>
      <c r="D28" s="10">
        <v>0</v>
      </c>
      <c r="E28" s="10">
        <v>0</v>
      </c>
      <c r="F28" s="10">
        <v>0</v>
      </c>
    </row>
    <row r="29" spans="1:6" ht="11.25">
      <c r="A29" s="6">
        <v>7510</v>
      </c>
      <c r="B29" s="6" t="s">
        <v>39</v>
      </c>
      <c r="C29" s="10">
        <v>0</v>
      </c>
      <c r="D29" s="10">
        <v>0</v>
      </c>
      <c r="E29" s="10">
        <v>0</v>
      </c>
      <c r="F29" s="10">
        <v>0</v>
      </c>
    </row>
    <row r="30" spans="1:6" ht="11.25">
      <c r="A30" s="6">
        <v>7520</v>
      </c>
      <c r="B30" s="6" t="s">
        <v>40</v>
      </c>
      <c r="C30" s="10">
        <v>0</v>
      </c>
      <c r="D30" s="10">
        <v>0</v>
      </c>
      <c r="E30" s="10">
        <v>0</v>
      </c>
      <c r="F30" s="10">
        <v>0</v>
      </c>
    </row>
    <row r="31" spans="1:6" ht="11.25">
      <c r="A31" s="6">
        <v>7610</v>
      </c>
      <c r="B31" s="6" t="s">
        <v>41</v>
      </c>
      <c r="C31" s="10">
        <v>0</v>
      </c>
      <c r="D31" s="10">
        <v>0</v>
      </c>
      <c r="E31" s="10">
        <v>0</v>
      </c>
      <c r="F31" s="10">
        <v>0</v>
      </c>
    </row>
    <row r="32" spans="1:6" ht="11.25">
      <c r="A32" s="6">
        <v>7620</v>
      </c>
      <c r="B32" s="6" t="s">
        <v>42</v>
      </c>
      <c r="C32" s="10">
        <v>0</v>
      </c>
      <c r="D32" s="10">
        <v>0</v>
      </c>
      <c r="E32" s="10">
        <v>0</v>
      </c>
      <c r="F32" s="10">
        <v>0</v>
      </c>
    </row>
    <row r="33" spans="1:6" ht="11.25">
      <c r="A33" s="6">
        <v>7630</v>
      </c>
      <c r="B33" s="6" t="s">
        <v>43</v>
      </c>
      <c r="C33" s="10">
        <v>0</v>
      </c>
      <c r="D33" s="10">
        <v>0</v>
      </c>
      <c r="E33" s="10">
        <v>0</v>
      </c>
      <c r="F33" s="10">
        <v>0</v>
      </c>
    </row>
    <row r="34" spans="1:6" ht="11.25">
      <c r="A34" s="6">
        <v>7640</v>
      </c>
      <c r="B34" s="6" t="s">
        <v>44</v>
      </c>
      <c r="C34" s="10">
        <v>0</v>
      </c>
      <c r="D34" s="10">
        <v>0</v>
      </c>
      <c r="E34" s="10">
        <v>0</v>
      </c>
      <c r="F34" s="10">
        <v>0</v>
      </c>
    </row>
    <row r="35" spans="1:2" s="12" customFormat="1" ht="11.25">
      <c r="A35" s="11">
        <v>8000</v>
      </c>
      <c r="B35" s="12" t="s">
        <v>45</v>
      </c>
    </row>
    <row r="36" spans="1:6" ht="11.25">
      <c r="A36" s="6">
        <v>8110</v>
      </c>
      <c r="B36" s="6" t="s">
        <v>46</v>
      </c>
      <c r="C36" s="10">
        <v>0</v>
      </c>
      <c r="D36" s="10">
        <v>0</v>
      </c>
      <c r="E36" s="10">
        <v>0</v>
      </c>
      <c r="F36" s="10">
        <v>0</v>
      </c>
    </row>
    <row r="37" spans="1:6" ht="11.25">
      <c r="A37" s="6">
        <v>8120</v>
      </c>
      <c r="B37" s="6" t="s">
        <v>47</v>
      </c>
      <c r="C37" s="10">
        <v>0</v>
      </c>
      <c r="D37" s="10">
        <v>0</v>
      </c>
      <c r="E37" s="10">
        <v>0</v>
      </c>
      <c r="F37" s="10">
        <v>0</v>
      </c>
    </row>
    <row r="38" spans="1:6" ht="11.25">
      <c r="A38" s="6">
        <v>8130</v>
      </c>
      <c r="B38" s="6" t="s">
        <v>48</v>
      </c>
      <c r="C38" s="10">
        <v>0</v>
      </c>
      <c r="D38" s="10">
        <v>0</v>
      </c>
      <c r="E38" s="10">
        <v>0</v>
      </c>
      <c r="F38" s="10">
        <v>0</v>
      </c>
    </row>
    <row r="39" spans="1:6" ht="11.25">
      <c r="A39" s="6">
        <v>8140</v>
      </c>
      <c r="B39" s="6" t="s">
        <v>49</v>
      </c>
      <c r="C39" s="10">
        <v>0</v>
      </c>
      <c r="D39" s="10">
        <v>0</v>
      </c>
      <c r="E39" s="10">
        <v>0</v>
      </c>
      <c r="F39" s="10">
        <v>0</v>
      </c>
    </row>
    <row r="40" spans="1:6" ht="11.25">
      <c r="A40" s="6">
        <v>8150</v>
      </c>
      <c r="B40" s="6" t="s">
        <v>50</v>
      </c>
      <c r="C40" s="10">
        <v>0</v>
      </c>
      <c r="D40" s="10">
        <v>0</v>
      </c>
      <c r="E40" s="10">
        <v>0</v>
      </c>
      <c r="F40" s="10">
        <v>0</v>
      </c>
    </row>
    <row r="41" spans="1:6" ht="11.25">
      <c r="A41" s="6">
        <v>8210</v>
      </c>
      <c r="B41" s="6" t="s">
        <v>51</v>
      </c>
      <c r="C41" s="10">
        <v>0</v>
      </c>
      <c r="D41" s="10">
        <v>0</v>
      </c>
      <c r="E41" s="10">
        <v>0</v>
      </c>
      <c r="F41" s="10">
        <v>0</v>
      </c>
    </row>
    <row r="42" spans="1:6" ht="11.25">
      <c r="A42" s="6">
        <v>8220</v>
      </c>
      <c r="B42" s="6" t="s">
        <v>52</v>
      </c>
      <c r="C42" s="10">
        <v>0</v>
      </c>
      <c r="D42" s="10">
        <v>0</v>
      </c>
      <c r="E42" s="10">
        <v>0</v>
      </c>
      <c r="F42" s="10">
        <v>0</v>
      </c>
    </row>
    <row r="43" spans="1:6" ht="11.25">
      <c r="A43" s="6">
        <v>8230</v>
      </c>
      <c r="B43" s="6" t="s">
        <v>53</v>
      </c>
      <c r="C43" s="10">
        <v>0</v>
      </c>
      <c r="D43" s="10">
        <v>0</v>
      </c>
      <c r="E43" s="10">
        <v>0</v>
      </c>
      <c r="F43" s="10">
        <v>0</v>
      </c>
    </row>
    <row r="44" spans="1:6" ht="11.25">
      <c r="A44" s="6">
        <v>8240</v>
      </c>
      <c r="B44" s="6" t="s">
        <v>54</v>
      </c>
      <c r="C44" s="10">
        <v>0</v>
      </c>
      <c r="D44" s="10">
        <v>0</v>
      </c>
      <c r="E44" s="10">
        <v>0</v>
      </c>
      <c r="F44" s="10">
        <v>0</v>
      </c>
    </row>
    <row r="45" spans="1:6" ht="11.25">
      <c r="A45" s="6">
        <v>8250</v>
      </c>
      <c r="B45" s="6" t="s">
        <v>55</v>
      </c>
      <c r="C45" s="10">
        <v>0</v>
      </c>
      <c r="D45" s="10">
        <v>0</v>
      </c>
      <c r="E45" s="10">
        <v>0</v>
      </c>
      <c r="F45" s="10">
        <v>0</v>
      </c>
    </row>
    <row r="46" spans="1:6" ht="11.25">
      <c r="A46" s="6">
        <v>8260</v>
      </c>
      <c r="B46" s="6" t="s">
        <v>56</v>
      </c>
      <c r="C46" s="10">
        <v>0</v>
      </c>
      <c r="D46" s="10">
        <v>0</v>
      </c>
      <c r="E46" s="10">
        <v>0</v>
      </c>
      <c r="F46" s="10">
        <v>0</v>
      </c>
    </row>
    <row r="47" spans="1:6" ht="11.25">
      <c r="A47" s="6">
        <v>8270</v>
      </c>
      <c r="B47" s="6" t="s">
        <v>57</v>
      </c>
      <c r="C47" s="10">
        <v>0</v>
      </c>
      <c r="D47" s="10">
        <v>0</v>
      </c>
      <c r="E47" s="10">
        <v>0</v>
      </c>
      <c r="F47" s="10">
        <v>0</v>
      </c>
    </row>
    <row r="49" spans="2:6" ht="11.25">
      <c r="B49" s="307" t="s">
        <v>58</v>
      </c>
      <c r="C49" s="307"/>
      <c r="D49" s="307"/>
      <c r="E49" s="307"/>
      <c r="F49" s="307"/>
    </row>
    <row r="50" spans="2:6" ht="21.75" customHeight="1">
      <c r="B50" s="307"/>
      <c r="C50" s="307"/>
      <c r="D50" s="307"/>
      <c r="E50" s="307"/>
      <c r="F50" s="307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B49:F5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70"/>
  <sheetViews>
    <sheetView showGridLines="0" zoomScale="85" zoomScaleNormal="85" zoomScalePageLayoutView="0" workbookViewId="0" topLeftCell="B41">
      <selection activeCell="F66" sqref="F66"/>
    </sheetView>
  </sheetViews>
  <sheetFormatPr defaultColWidth="11.421875" defaultRowHeight="15"/>
  <cols>
    <col min="1" max="1" width="2.140625" style="23" customWidth="1"/>
    <col min="2" max="2" width="3.28125" style="18" customWidth="1"/>
    <col min="3" max="3" width="3.7109375" style="18" customWidth="1"/>
    <col min="4" max="4" width="30.7109375" style="2" customWidth="1"/>
    <col min="5" max="5" width="13.140625" style="146" customWidth="1"/>
    <col min="6" max="6" width="38.8515625" style="2" customWidth="1"/>
    <col min="7" max="7" width="10.57421875" style="147" customWidth="1"/>
    <col min="8" max="8" width="18.00390625" style="2" customWidth="1"/>
    <col min="9" max="9" width="19.8515625" style="2" customWidth="1"/>
    <col min="10" max="10" width="19.00390625" style="2" customWidth="1"/>
    <col min="11" max="11" width="16.7109375" style="36" customWidth="1"/>
    <col min="12" max="12" width="18.140625" style="36" bestFit="1" customWidth="1"/>
    <col min="13" max="13" width="19.00390625" style="36" customWidth="1"/>
    <col min="14" max="15" width="18.00390625" style="36" customWidth="1"/>
    <col min="16" max="16" width="13.7109375" style="22" customWidth="1"/>
    <col min="17" max="17" width="13.7109375" style="2" customWidth="1"/>
    <col min="18" max="18" width="12.00390625" style="2" bestFit="1" customWidth="1"/>
    <col min="19" max="19" width="15.140625" style="13" customWidth="1"/>
    <col min="20" max="20" width="18.140625" style="13" bestFit="1" customWidth="1"/>
    <col min="21" max="16384" width="11.421875" style="13" customWidth="1"/>
  </cols>
  <sheetData>
    <row r="1" spans="1:18" s="18" customFormat="1" ht="18" customHeight="1">
      <c r="A1" s="17"/>
      <c r="B1" s="312" t="s">
        <v>59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4"/>
      <c r="R1" s="2"/>
    </row>
    <row r="2" spans="1:18" s="18" customFormat="1" ht="4.5" customHeight="1">
      <c r="A2" s="17"/>
      <c r="B2" s="148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  <c r="R2" s="2"/>
    </row>
    <row r="3" spans="1:18" s="18" customFormat="1" ht="18" customHeight="1">
      <c r="A3" s="17"/>
      <c r="B3" s="312" t="s">
        <v>114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  <c r="R3" s="2"/>
    </row>
    <row r="4" spans="1:18" s="18" customFormat="1" ht="20.25" customHeight="1">
      <c r="A4" s="17"/>
      <c r="B4" s="324" t="s">
        <v>139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6"/>
      <c r="R4" s="2"/>
    </row>
    <row r="5" spans="2:18" s="17" customFormat="1" ht="3.75" customHeight="1">
      <c r="B5" s="19"/>
      <c r="C5" s="19"/>
      <c r="D5" s="19"/>
      <c r="E5" s="20"/>
      <c r="F5" s="19"/>
      <c r="G5" s="21"/>
      <c r="H5" s="19"/>
      <c r="I5" s="19"/>
      <c r="J5" s="19"/>
      <c r="K5" s="19"/>
      <c r="L5" s="19"/>
      <c r="M5" s="19"/>
      <c r="N5" s="19"/>
      <c r="O5" s="19"/>
      <c r="P5" s="22"/>
      <c r="Q5" s="22"/>
      <c r="R5" s="22"/>
    </row>
    <row r="6" spans="2:18" s="17" customFormat="1" ht="3" customHeight="1">
      <c r="B6" s="19"/>
      <c r="C6" s="19"/>
      <c r="D6" s="19"/>
      <c r="E6" s="20"/>
      <c r="F6" s="19"/>
      <c r="G6" s="21"/>
      <c r="H6" s="19"/>
      <c r="I6" s="19"/>
      <c r="J6" s="19"/>
      <c r="K6" s="19"/>
      <c r="L6" s="19"/>
      <c r="M6" s="19"/>
      <c r="N6" s="19"/>
      <c r="O6" s="19"/>
      <c r="P6" s="22"/>
      <c r="Q6" s="22"/>
      <c r="R6" s="22"/>
    </row>
    <row r="7" spans="1:18" s="18" customFormat="1" ht="15" customHeight="1">
      <c r="A7" s="17"/>
      <c r="B7" s="327" t="s">
        <v>70</v>
      </c>
      <c r="C7" s="328"/>
      <c r="D7" s="329"/>
      <c r="E7" s="336" t="s">
        <v>71</v>
      </c>
      <c r="F7" s="151"/>
      <c r="G7" s="336" t="s">
        <v>69</v>
      </c>
      <c r="H7" s="339" t="s">
        <v>60</v>
      </c>
      <c r="I7" s="340"/>
      <c r="J7" s="340"/>
      <c r="K7" s="340"/>
      <c r="L7" s="340"/>
      <c r="M7" s="340"/>
      <c r="N7" s="341"/>
      <c r="O7" s="342" t="s">
        <v>61</v>
      </c>
      <c r="P7" s="343" t="s">
        <v>72</v>
      </c>
      <c r="Q7" s="344"/>
      <c r="R7" s="2"/>
    </row>
    <row r="8" spans="1:18" s="18" customFormat="1" ht="36.75" customHeight="1">
      <c r="A8" s="17"/>
      <c r="B8" s="330"/>
      <c r="C8" s="331"/>
      <c r="D8" s="332"/>
      <c r="E8" s="337"/>
      <c r="F8" s="152" t="s">
        <v>73</v>
      </c>
      <c r="G8" s="337"/>
      <c r="H8" s="153" t="s">
        <v>62</v>
      </c>
      <c r="I8" s="153" t="s">
        <v>63</v>
      </c>
      <c r="J8" s="153" t="s">
        <v>64</v>
      </c>
      <c r="K8" s="153" t="s">
        <v>74</v>
      </c>
      <c r="L8" s="153" t="s">
        <v>65</v>
      </c>
      <c r="M8" s="153" t="s">
        <v>75</v>
      </c>
      <c r="N8" s="153" t="s">
        <v>66</v>
      </c>
      <c r="O8" s="342"/>
      <c r="P8" s="154" t="s">
        <v>76</v>
      </c>
      <c r="Q8" s="154" t="s">
        <v>77</v>
      </c>
      <c r="R8" s="2"/>
    </row>
    <row r="9" spans="1:18" s="18" customFormat="1" ht="12.75" customHeight="1">
      <c r="A9" s="17"/>
      <c r="B9" s="333"/>
      <c r="C9" s="334"/>
      <c r="D9" s="335"/>
      <c r="E9" s="338"/>
      <c r="F9" s="155"/>
      <c r="G9" s="338"/>
      <c r="H9" s="153">
        <v>1</v>
      </c>
      <c r="I9" s="153">
        <v>2</v>
      </c>
      <c r="J9" s="153" t="s">
        <v>67</v>
      </c>
      <c r="K9" s="153">
        <v>4</v>
      </c>
      <c r="L9" s="153">
        <v>5</v>
      </c>
      <c r="M9" s="153">
        <v>6</v>
      </c>
      <c r="N9" s="153">
        <v>7</v>
      </c>
      <c r="O9" s="153" t="s">
        <v>78</v>
      </c>
      <c r="P9" s="156" t="s">
        <v>79</v>
      </c>
      <c r="Q9" s="156" t="s">
        <v>80</v>
      </c>
      <c r="R9" s="2"/>
    </row>
    <row r="10" spans="2:17" ht="3" customHeight="1">
      <c r="B10" s="318"/>
      <c r="C10" s="319"/>
      <c r="D10" s="319"/>
      <c r="E10" s="24"/>
      <c r="F10" s="25"/>
      <c r="G10" s="26"/>
      <c r="H10" s="27"/>
      <c r="I10" s="27"/>
      <c r="J10" s="27"/>
      <c r="K10" s="27"/>
      <c r="L10" s="27"/>
      <c r="M10" s="27"/>
      <c r="N10" s="27"/>
      <c r="O10" s="27"/>
      <c r="P10" s="28"/>
      <c r="Q10" s="29"/>
    </row>
    <row r="11" spans="1:18" s="2" customFormat="1" ht="13.5" customHeight="1">
      <c r="A11" s="22"/>
      <c r="B11" s="320" t="s">
        <v>81</v>
      </c>
      <c r="C11" s="321"/>
      <c r="D11" s="322"/>
      <c r="E11" s="30"/>
      <c r="F11" s="31"/>
      <c r="G11" s="32"/>
      <c r="H11" s="33" t="e">
        <f>+H12</f>
        <v>#N/A</v>
      </c>
      <c r="I11" s="33" t="e">
        <f>#N/A</f>
        <v>#N/A</v>
      </c>
      <c r="J11" s="33" t="e">
        <f>#N/A</f>
        <v>#N/A</v>
      </c>
      <c r="K11" s="33" t="e">
        <f>#N/A</f>
        <v>#N/A</v>
      </c>
      <c r="L11" s="33" t="e">
        <f>#N/A</f>
        <v>#N/A</v>
      </c>
      <c r="M11" s="33" t="e">
        <f>#N/A</f>
        <v>#N/A</v>
      </c>
      <c r="N11" s="33" t="e">
        <f>#N/A</f>
        <v>#N/A</v>
      </c>
      <c r="O11" s="33" t="e">
        <f>#N/A</f>
        <v>#N/A</v>
      </c>
      <c r="P11" s="34" t="e">
        <f>+L11/H11</f>
        <v>#N/A</v>
      </c>
      <c r="Q11" s="34" t="e">
        <f>+L11/J11</f>
        <v>#N/A</v>
      </c>
      <c r="R11" s="35"/>
    </row>
    <row r="12" spans="1:17" s="2" customFormat="1" ht="13.5" customHeight="1">
      <c r="A12" s="22"/>
      <c r="B12" s="320" t="s">
        <v>82</v>
      </c>
      <c r="C12" s="321"/>
      <c r="D12" s="322"/>
      <c r="E12" s="30"/>
      <c r="F12" s="31"/>
      <c r="G12" s="32"/>
      <c r="H12" s="33" t="e">
        <f>+H13</f>
        <v>#N/A</v>
      </c>
      <c r="I12" s="33" t="e">
        <f>#N/A</f>
        <v>#N/A</v>
      </c>
      <c r="J12" s="33" t="e">
        <f>#N/A</f>
        <v>#N/A</v>
      </c>
      <c r="K12" s="33" t="e">
        <f>#N/A</f>
        <v>#N/A</v>
      </c>
      <c r="L12" s="33" t="e">
        <f>#N/A</f>
        <v>#N/A</v>
      </c>
      <c r="M12" s="33" t="e">
        <f>#N/A</f>
        <v>#N/A</v>
      </c>
      <c r="N12" s="33" t="e">
        <f>#N/A</f>
        <v>#N/A</v>
      </c>
      <c r="O12" s="33" t="e">
        <f>#N/A</f>
        <v>#N/A</v>
      </c>
      <c r="P12" s="34" t="e">
        <f>+L12/H12</f>
        <v>#N/A</v>
      </c>
      <c r="Q12" s="34" t="e">
        <f>+L12/J12</f>
        <v>#N/A</v>
      </c>
    </row>
    <row r="13" spans="1:20" s="2" customFormat="1" ht="13.5" customHeight="1">
      <c r="A13" s="22"/>
      <c r="B13" s="323" t="s">
        <v>83</v>
      </c>
      <c r="C13" s="316"/>
      <c r="D13" s="317"/>
      <c r="E13" s="30"/>
      <c r="F13" s="31"/>
      <c r="G13" s="32"/>
      <c r="H13" s="33" t="e">
        <f>#N/A</f>
        <v>#N/A</v>
      </c>
      <c r="I13" s="33" t="e">
        <f>#N/A</f>
        <v>#N/A</v>
      </c>
      <c r="J13" s="33" t="e">
        <f>#N/A</f>
        <v>#N/A</v>
      </c>
      <c r="K13" s="33" t="e">
        <f>#N/A</f>
        <v>#N/A</v>
      </c>
      <c r="L13" s="33" t="e">
        <f>#N/A</f>
        <v>#N/A</v>
      </c>
      <c r="M13" s="33" t="e">
        <f>#N/A</f>
        <v>#N/A</v>
      </c>
      <c r="N13" s="33" t="e">
        <f>#N/A</f>
        <v>#N/A</v>
      </c>
      <c r="O13" s="33" t="e">
        <f>#N/A</f>
        <v>#N/A</v>
      </c>
      <c r="P13" s="34" t="e">
        <f>+L13/H13</f>
        <v>#N/A</v>
      </c>
      <c r="Q13" s="34" t="e">
        <f>+L13/J13</f>
        <v>#N/A</v>
      </c>
      <c r="S13" s="36"/>
      <c r="T13" s="37"/>
    </row>
    <row r="14" spans="1:17" s="41" customFormat="1" ht="18" customHeight="1">
      <c r="A14" s="38"/>
      <c r="B14" s="39"/>
      <c r="C14" s="316" t="s">
        <v>84</v>
      </c>
      <c r="D14" s="317"/>
      <c r="E14" s="30"/>
      <c r="F14" s="31"/>
      <c r="G14" s="32"/>
      <c r="H14" s="33" t="e">
        <f>#N/A</f>
        <v>#N/A</v>
      </c>
      <c r="I14" s="33" t="e">
        <f>#N/A</f>
        <v>#N/A</v>
      </c>
      <c r="J14" s="33" t="e">
        <f>#N/A</f>
        <v>#N/A</v>
      </c>
      <c r="K14" s="33" t="e">
        <f>#N/A</f>
        <v>#N/A</v>
      </c>
      <c r="L14" s="33" t="e">
        <f>#N/A</f>
        <v>#N/A</v>
      </c>
      <c r="M14" s="33" t="e">
        <f>#N/A</f>
        <v>#N/A</v>
      </c>
      <c r="N14" s="33" t="e">
        <f>#N/A</f>
        <v>#N/A</v>
      </c>
      <c r="O14" s="33" t="e">
        <f>#N/A</f>
        <v>#N/A</v>
      </c>
      <c r="P14" s="40">
        <v>0</v>
      </c>
      <c r="Q14" s="34" t="e">
        <f>+L14/J14</f>
        <v>#N/A</v>
      </c>
    </row>
    <row r="15" spans="1:21" s="14" customFormat="1" ht="21" customHeight="1">
      <c r="A15" s="42"/>
      <c r="B15" s="43"/>
      <c r="C15" s="44"/>
      <c r="D15" s="45"/>
      <c r="E15" s="46" t="s">
        <v>85</v>
      </c>
      <c r="F15" s="47" t="s">
        <v>86</v>
      </c>
      <c r="G15" s="48"/>
      <c r="H15" s="49" t="e">
        <f>#N/A</f>
        <v>#N/A</v>
      </c>
      <c r="I15" s="50" t="e">
        <f>#N/A</f>
        <v>#N/A</v>
      </c>
      <c r="J15" s="50" t="e">
        <f>#N/A</f>
        <v>#N/A</v>
      </c>
      <c r="K15" s="51" t="e">
        <f>#N/A</f>
        <v>#N/A</v>
      </c>
      <c r="L15" s="51" t="e">
        <f>#N/A</f>
        <v>#N/A</v>
      </c>
      <c r="M15" s="51" t="e">
        <f>#N/A</f>
        <v>#N/A</v>
      </c>
      <c r="N15" s="51" t="e">
        <f>#N/A</f>
        <v>#N/A</v>
      </c>
      <c r="O15" s="49" t="e">
        <f>#N/A</f>
        <v>#N/A</v>
      </c>
      <c r="P15" s="52">
        <f>+P16</f>
        <v>0</v>
      </c>
      <c r="Q15" s="52">
        <f>+Q16</f>
        <v>0.5454545454545454</v>
      </c>
      <c r="R15" s="53"/>
      <c r="S15" s="54"/>
      <c r="T15" s="54"/>
      <c r="U15" s="54"/>
    </row>
    <row r="16" spans="1:21" s="14" customFormat="1" ht="18" customHeight="1">
      <c r="A16" s="42"/>
      <c r="B16" s="43"/>
      <c r="C16" s="44"/>
      <c r="D16" s="45"/>
      <c r="E16" s="55"/>
      <c r="F16" s="56"/>
      <c r="G16" s="57">
        <v>211203001</v>
      </c>
      <c r="H16" s="58">
        <v>0</v>
      </c>
      <c r="I16" s="59">
        <v>11000000</v>
      </c>
      <c r="J16" s="58">
        <f>+H16+I16</f>
        <v>11000000</v>
      </c>
      <c r="K16" s="58">
        <v>0</v>
      </c>
      <c r="L16" s="58">
        <v>6000000</v>
      </c>
      <c r="M16" s="58">
        <v>6000000</v>
      </c>
      <c r="N16" s="58">
        <v>3000000</v>
      </c>
      <c r="O16" s="60">
        <f>+J16-L16</f>
        <v>5000000</v>
      </c>
      <c r="P16" s="61">
        <v>0</v>
      </c>
      <c r="Q16" s="61">
        <f>+L16/J16</f>
        <v>0.5454545454545454</v>
      </c>
      <c r="R16" s="53"/>
      <c r="S16" s="54"/>
      <c r="T16" s="54"/>
      <c r="U16" s="54"/>
    </row>
    <row r="17" spans="2:21" ht="6" customHeight="1">
      <c r="B17" s="62"/>
      <c r="C17" s="63"/>
      <c r="D17" s="64"/>
      <c r="E17" s="55"/>
      <c r="F17" s="65"/>
      <c r="G17" s="55"/>
      <c r="H17" s="66"/>
      <c r="I17" s="66"/>
      <c r="J17" s="66"/>
      <c r="K17" s="67"/>
      <c r="L17" s="67"/>
      <c r="M17" s="67"/>
      <c r="N17" s="67"/>
      <c r="O17" s="68"/>
      <c r="P17" s="69"/>
      <c r="Q17" s="66"/>
      <c r="R17" s="70"/>
      <c r="S17" s="15"/>
      <c r="T17" s="15"/>
      <c r="U17" s="15"/>
    </row>
    <row r="18" spans="2:21" ht="9" customHeight="1">
      <c r="B18" s="62"/>
      <c r="C18" s="63"/>
      <c r="D18" s="64"/>
      <c r="E18" s="55"/>
      <c r="F18" s="65"/>
      <c r="G18" s="55"/>
      <c r="H18" s="66"/>
      <c r="I18" s="66"/>
      <c r="J18" s="66"/>
      <c r="K18" s="67"/>
      <c r="L18" s="67"/>
      <c r="M18" s="67"/>
      <c r="N18" s="67"/>
      <c r="O18" s="68"/>
      <c r="P18" s="66"/>
      <c r="Q18" s="66"/>
      <c r="R18" s="70"/>
      <c r="S18" s="15"/>
      <c r="T18" s="15"/>
      <c r="U18" s="15"/>
    </row>
    <row r="19" spans="1:21" s="77" customFormat="1" ht="18" customHeight="1">
      <c r="A19" s="71"/>
      <c r="B19" s="31"/>
      <c r="C19" s="316" t="s">
        <v>87</v>
      </c>
      <c r="D19" s="317"/>
      <c r="E19" s="72"/>
      <c r="F19" s="73"/>
      <c r="G19" s="72"/>
      <c r="H19" s="74" t="e">
        <f>#N/A</f>
        <v>#N/A</v>
      </c>
      <c r="I19" s="74" t="e">
        <f>#N/A</f>
        <v>#N/A</v>
      </c>
      <c r="J19" s="74" t="e">
        <f>#N/A</f>
        <v>#N/A</v>
      </c>
      <c r="K19" s="74" t="e">
        <f>#N/A</f>
        <v>#N/A</v>
      </c>
      <c r="L19" s="74" t="e">
        <f>#N/A</f>
        <v>#N/A</v>
      </c>
      <c r="M19" s="74" t="e">
        <f>#N/A</f>
        <v>#N/A</v>
      </c>
      <c r="N19" s="74" t="e">
        <f>#N/A</f>
        <v>#N/A</v>
      </c>
      <c r="O19" s="74" t="e">
        <f>#N/A</f>
        <v>#N/A</v>
      </c>
      <c r="P19" s="75" t="e">
        <f>+L19/H19</f>
        <v>#N/A</v>
      </c>
      <c r="Q19" s="75" t="e">
        <f>+L19/J19</f>
        <v>#N/A</v>
      </c>
      <c r="R19" s="76"/>
      <c r="S19" s="76"/>
      <c r="T19" s="76"/>
      <c r="U19" s="76"/>
    </row>
    <row r="20" spans="1:21" s="2" customFormat="1" ht="21" customHeight="1">
      <c r="A20" s="22"/>
      <c r="B20" s="78"/>
      <c r="C20" s="64"/>
      <c r="D20" s="79"/>
      <c r="E20" s="80" t="s">
        <v>88</v>
      </c>
      <c r="F20" s="47" t="s">
        <v>89</v>
      </c>
      <c r="G20" s="48"/>
      <c r="H20" s="81" t="e">
        <f>#N/A</f>
        <v>#N/A</v>
      </c>
      <c r="I20" s="81" t="e">
        <f>#N/A</f>
        <v>#N/A</v>
      </c>
      <c r="J20" s="81" t="e">
        <f>#N/A</f>
        <v>#N/A</v>
      </c>
      <c r="K20" s="81" t="e">
        <f>#N/A</f>
        <v>#N/A</v>
      </c>
      <c r="L20" s="81" t="e">
        <f>#N/A</f>
        <v>#N/A</v>
      </c>
      <c r="M20" s="81" t="e">
        <f>#N/A</f>
        <v>#N/A</v>
      </c>
      <c r="N20" s="81" t="e">
        <f>#N/A</f>
        <v>#N/A</v>
      </c>
      <c r="O20" s="81" t="e">
        <f>#N/A</f>
        <v>#N/A</v>
      </c>
      <c r="P20" s="69" t="e">
        <f>+L20/H20</f>
        <v>#N/A</v>
      </c>
      <c r="Q20" s="69" t="e">
        <f>+L20/J20</f>
        <v>#N/A</v>
      </c>
      <c r="R20" s="70"/>
      <c r="S20" s="70"/>
      <c r="T20" s="70"/>
      <c r="U20" s="70"/>
    </row>
    <row r="21" spans="1:21" s="89" customFormat="1" ht="18" customHeight="1">
      <c r="A21" s="82"/>
      <c r="B21" s="62"/>
      <c r="C21" s="315"/>
      <c r="D21" s="315"/>
      <c r="E21" s="83"/>
      <c r="F21" s="65"/>
      <c r="G21" s="83">
        <v>211203002</v>
      </c>
      <c r="H21" s="68">
        <v>108480916</v>
      </c>
      <c r="I21" s="68">
        <v>-19999459</v>
      </c>
      <c r="J21" s="68">
        <f>+H21+I21</f>
        <v>88481457</v>
      </c>
      <c r="K21" s="68">
        <v>0</v>
      </c>
      <c r="L21" s="68">
        <v>21905940.84</v>
      </c>
      <c r="M21" s="68">
        <v>21905940.84</v>
      </c>
      <c r="N21" s="68">
        <v>21905940.84</v>
      </c>
      <c r="O21" s="84">
        <f>+J21-L21</f>
        <v>66575516.16</v>
      </c>
      <c r="P21" s="85">
        <f>+L21/H21</f>
        <v>0.20193359023627713</v>
      </c>
      <c r="Q21" s="85">
        <f>+L21/J21</f>
        <v>0.24757662885230292</v>
      </c>
      <c r="R21" s="86"/>
      <c r="S21" s="87"/>
      <c r="T21" s="88"/>
      <c r="U21" s="16"/>
    </row>
    <row r="22" spans="2:21" ht="9" customHeight="1">
      <c r="B22" s="62"/>
      <c r="C22" s="63"/>
      <c r="D22" s="64"/>
      <c r="E22" s="55"/>
      <c r="F22" s="65"/>
      <c r="G22" s="48"/>
      <c r="H22" s="66"/>
      <c r="I22" s="66"/>
      <c r="J22" s="66"/>
      <c r="K22" s="67"/>
      <c r="L22" s="67"/>
      <c r="M22" s="67"/>
      <c r="N22" s="67"/>
      <c r="O22" s="67"/>
      <c r="P22" s="90"/>
      <c r="Q22" s="90"/>
      <c r="R22" s="70"/>
      <c r="S22" s="15"/>
      <c r="T22" s="15"/>
      <c r="U22" s="15"/>
    </row>
    <row r="23" spans="1:21" s="41" customFormat="1" ht="18" customHeight="1">
      <c r="A23" s="38"/>
      <c r="B23" s="39"/>
      <c r="C23" s="316" t="s">
        <v>90</v>
      </c>
      <c r="D23" s="317"/>
      <c r="E23" s="91"/>
      <c r="F23" s="92"/>
      <c r="G23" s="93"/>
      <c r="H23" s="94" t="e">
        <f>#N/A</f>
        <v>#N/A</v>
      </c>
      <c r="I23" s="94" t="e">
        <f>#N/A</f>
        <v>#N/A</v>
      </c>
      <c r="J23" s="94" t="e">
        <f>#N/A</f>
        <v>#N/A</v>
      </c>
      <c r="K23" s="94" t="e">
        <f>#N/A</f>
        <v>#N/A</v>
      </c>
      <c r="L23" s="94" t="e">
        <f>#N/A</f>
        <v>#N/A</v>
      </c>
      <c r="M23" s="94" t="e">
        <f>#N/A</f>
        <v>#N/A</v>
      </c>
      <c r="N23" s="94" t="e">
        <f>#N/A</f>
        <v>#N/A</v>
      </c>
      <c r="O23" s="94" t="e">
        <f>#N/A</f>
        <v>#N/A</v>
      </c>
      <c r="P23" s="75" t="e">
        <f>+L23/H23</f>
        <v>#N/A</v>
      </c>
      <c r="Q23" s="95" t="e">
        <f>+L23/J23</f>
        <v>#N/A</v>
      </c>
      <c r="R23" s="96"/>
      <c r="S23" s="96"/>
      <c r="T23" s="96"/>
      <c r="U23" s="96"/>
    </row>
    <row r="24" spans="2:21" s="97" customFormat="1" ht="18.75" customHeight="1">
      <c r="B24" s="98"/>
      <c r="C24" s="99"/>
      <c r="D24" s="100"/>
      <c r="E24" s="46" t="s">
        <v>91</v>
      </c>
      <c r="F24" s="47"/>
      <c r="G24" s="48"/>
      <c r="H24" s="49" t="e">
        <f>#N/A</f>
        <v>#N/A</v>
      </c>
      <c r="I24" s="49" t="e">
        <f>#N/A</f>
        <v>#N/A</v>
      </c>
      <c r="J24" s="49" t="e">
        <f>#N/A</f>
        <v>#N/A</v>
      </c>
      <c r="K24" s="49" t="e">
        <f>#N/A</f>
        <v>#N/A</v>
      </c>
      <c r="L24" s="49" t="e">
        <f>#N/A</f>
        <v>#N/A</v>
      </c>
      <c r="M24" s="49" t="e">
        <f>#N/A</f>
        <v>#N/A</v>
      </c>
      <c r="N24" s="49" t="e">
        <f>#N/A</f>
        <v>#N/A</v>
      </c>
      <c r="O24" s="49" t="e">
        <f>#N/A</f>
        <v>#N/A</v>
      </c>
      <c r="P24" s="52" t="e">
        <f>+L24/H24</f>
        <v>#N/A</v>
      </c>
      <c r="Q24" s="52">
        <f>+Q25</f>
        <v>0</v>
      </c>
      <c r="R24" s="101"/>
      <c r="S24" s="101"/>
      <c r="T24" s="101"/>
      <c r="U24" s="101"/>
    </row>
    <row r="25" spans="2:21" s="97" customFormat="1" ht="18.75" customHeight="1">
      <c r="B25" s="98"/>
      <c r="C25" s="99"/>
      <c r="D25" s="100"/>
      <c r="E25" s="55"/>
      <c r="F25" s="56"/>
      <c r="G25" s="55">
        <v>211203005</v>
      </c>
      <c r="H25" s="58">
        <v>25000</v>
      </c>
      <c r="I25" s="58">
        <v>0</v>
      </c>
      <c r="J25" s="58">
        <f>+H25+I25</f>
        <v>25000</v>
      </c>
      <c r="K25" s="58">
        <v>0</v>
      </c>
      <c r="L25" s="58">
        <v>0</v>
      </c>
      <c r="M25" s="58">
        <v>0</v>
      </c>
      <c r="N25" s="58">
        <v>0</v>
      </c>
      <c r="O25" s="60">
        <f>+J25-L25</f>
        <v>25000</v>
      </c>
      <c r="P25" s="102">
        <f>+L25/H25</f>
        <v>0</v>
      </c>
      <c r="Q25" s="61">
        <v>0</v>
      </c>
      <c r="R25" s="101"/>
      <c r="S25" s="101"/>
      <c r="T25" s="101"/>
      <c r="U25" s="101"/>
    </row>
    <row r="26" spans="1:21" s="14" customFormat="1" ht="11.25" customHeight="1">
      <c r="A26" s="42"/>
      <c r="B26" s="103"/>
      <c r="C26" s="104"/>
      <c r="D26" s="105"/>
      <c r="E26" s="106"/>
      <c r="F26" s="47"/>
      <c r="G26" s="55"/>
      <c r="H26" s="58"/>
      <c r="I26" s="58"/>
      <c r="J26" s="58"/>
      <c r="K26" s="107"/>
      <c r="L26" s="107"/>
      <c r="M26" s="107"/>
      <c r="N26" s="107"/>
      <c r="O26" s="107"/>
      <c r="P26" s="102"/>
      <c r="Q26" s="102"/>
      <c r="R26" s="53"/>
      <c r="S26" s="108"/>
      <c r="T26" s="108"/>
      <c r="U26" s="54"/>
    </row>
    <row r="27" spans="1:21" s="115" customFormat="1" ht="18" customHeight="1">
      <c r="A27" s="109"/>
      <c r="B27" s="110"/>
      <c r="C27" s="111"/>
      <c r="D27" s="105"/>
      <c r="E27" s="112" t="s">
        <v>92</v>
      </c>
      <c r="F27" s="47" t="s">
        <v>93</v>
      </c>
      <c r="G27" s="55"/>
      <c r="H27" s="49" t="e">
        <f>#N/A</f>
        <v>#N/A</v>
      </c>
      <c r="I27" s="49" t="e">
        <f>#N/A</f>
        <v>#N/A</v>
      </c>
      <c r="J27" s="49" t="e">
        <f>#N/A</f>
        <v>#N/A</v>
      </c>
      <c r="K27" s="49" t="e">
        <f>#N/A</f>
        <v>#N/A</v>
      </c>
      <c r="L27" s="49" t="e">
        <f>#N/A</f>
        <v>#N/A</v>
      </c>
      <c r="M27" s="49" t="e">
        <f>#N/A</f>
        <v>#N/A</v>
      </c>
      <c r="N27" s="49" t="e">
        <f>#N/A</f>
        <v>#N/A</v>
      </c>
      <c r="O27" s="49" t="e">
        <f>#N/A</f>
        <v>#N/A</v>
      </c>
      <c r="P27" s="113" t="e">
        <f>+L27/H27</f>
        <v>#N/A</v>
      </c>
      <c r="Q27" s="52">
        <v>0</v>
      </c>
      <c r="R27" s="53"/>
      <c r="S27" s="53"/>
      <c r="T27" s="53"/>
      <c r="U27" s="114"/>
    </row>
    <row r="28" spans="1:21" s="14" customFormat="1" ht="18" customHeight="1">
      <c r="A28" s="42"/>
      <c r="B28" s="103"/>
      <c r="C28" s="104"/>
      <c r="D28" s="105"/>
      <c r="E28" s="112"/>
      <c r="F28" s="47"/>
      <c r="G28" s="55">
        <v>211201001</v>
      </c>
      <c r="H28" s="58">
        <v>0</v>
      </c>
      <c r="I28" s="58">
        <v>225658.44</v>
      </c>
      <c r="J28" s="58">
        <f>+H28+I28</f>
        <v>225658.44</v>
      </c>
      <c r="K28" s="58">
        <v>0</v>
      </c>
      <c r="L28" s="58">
        <v>0</v>
      </c>
      <c r="M28" s="58">
        <v>0</v>
      </c>
      <c r="N28" s="58">
        <v>0</v>
      </c>
      <c r="O28" s="58">
        <f>+J28-L28</f>
        <v>225658.44</v>
      </c>
      <c r="P28" s="61">
        <v>0</v>
      </c>
      <c r="Q28" s="61">
        <f>+L28/J28</f>
        <v>0</v>
      </c>
      <c r="R28" s="53"/>
      <c r="S28" s="54"/>
      <c r="T28" s="54"/>
      <c r="U28" s="116"/>
    </row>
    <row r="29" spans="1:21" s="14" customFormat="1" ht="18" customHeight="1">
      <c r="A29" s="42"/>
      <c r="B29" s="103"/>
      <c r="C29" s="104"/>
      <c r="D29" s="105"/>
      <c r="E29" s="112"/>
      <c r="F29" s="47"/>
      <c r="G29" s="55">
        <v>211201004</v>
      </c>
      <c r="H29" s="58">
        <v>90000</v>
      </c>
      <c r="I29" s="58">
        <v>0</v>
      </c>
      <c r="J29" s="58">
        <f>+H29+I29</f>
        <v>90000</v>
      </c>
      <c r="K29" s="58">
        <v>0</v>
      </c>
      <c r="L29" s="58">
        <v>0</v>
      </c>
      <c r="M29" s="58">
        <v>0</v>
      </c>
      <c r="N29" s="58">
        <v>0</v>
      </c>
      <c r="O29" s="58">
        <f>+J29-L29</f>
        <v>90000</v>
      </c>
      <c r="P29" s="61">
        <f>+L29/H29</f>
        <v>0</v>
      </c>
      <c r="Q29" s="61">
        <f>+L29/J29</f>
        <v>0</v>
      </c>
      <c r="R29" s="53"/>
      <c r="S29" s="54"/>
      <c r="T29" s="54"/>
      <c r="U29" s="116"/>
    </row>
    <row r="30" spans="1:21" s="14" customFormat="1" ht="17.25" customHeight="1" hidden="1">
      <c r="A30" s="42"/>
      <c r="B30" s="103"/>
      <c r="C30" s="104"/>
      <c r="D30" s="105"/>
      <c r="E30" s="112"/>
      <c r="F30" s="47"/>
      <c r="G30" s="55"/>
      <c r="H30" s="58"/>
      <c r="I30" s="58"/>
      <c r="J30" s="58"/>
      <c r="K30" s="58"/>
      <c r="L30" s="58"/>
      <c r="M30" s="58"/>
      <c r="N30" s="58"/>
      <c r="O30" s="58"/>
      <c r="P30" s="61"/>
      <c r="Q30" s="61"/>
      <c r="R30" s="53"/>
      <c r="S30" s="54"/>
      <c r="T30" s="54"/>
      <c r="U30" s="116"/>
    </row>
    <row r="31" spans="1:21" s="115" customFormat="1" ht="18" customHeight="1" hidden="1">
      <c r="A31" s="109"/>
      <c r="B31" s="110"/>
      <c r="C31" s="111"/>
      <c r="D31" s="105"/>
      <c r="E31" s="112" t="s">
        <v>94</v>
      </c>
      <c r="F31" s="308" t="s">
        <v>95</v>
      </c>
      <c r="G31" s="55"/>
      <c r="H31" s="49" t="e">
        <f>#N/A</f>
        <v>#N/A</v>
      </c>
      <c r="I31" s="49" t="e">
        <f>#N/A</f>
        <v>#N/A</v>
      </c>
      <c r="J31" s="49" t="e">
        <f>#N/A</f>
        <v>#N/A</v>
      </c>
      <c r="K31" s="49" t="e">
        <f>#N/A</f>
        <v>#N/A</v>
      </c>
      <c r="L31" s="49" t="e">
        <f>#N/A</f>
        <v>#N/A</v>
      </c>
      <c r="M31" s="49" t="e">
        <f>#N/A</f>
        <v>#N/A</v>
      </c>
      <c r="N31" s="49" t="e">
        <f>#N/A</f>
        <v>#N/A</v>
      </c>
      <c r="O31" s="49" t="e">
        <f>#N/A</f>
        <v>#N/A</v>
      </c>
      <c r="P31" s="113">
        <v>0</v>
      </c>
      <c r="Q31" s="52">
        <v>0</v>
      </c>
      <c r="R31" s="53"/>
      <c r="S31" s="53"/>
      <c r="T31" s="53"/>
      <c r="U31" s="114"/>
    </row>
    <row r="32" spans="1:21" s="14" customFormat="1" ht="18.75" customHeight="1" hidden="1">
      <c r="A32" s="42"/>
      <c r="B32" s="103"/>
      <c r="C32" s="104"/>
      <c r="D32" s="105"/>
      <c r="E32" s="106"/>
      <c r="F32" s="308"/>
      <c r="G32" s="55">
        <v>211203007</v>
      </c>
      <c r="H32" s="58">
        <v>0</v>
      </c>
      <c r="I32" s="58">
        <v>0</v>
      </c>
      <c r="J32" s="58">
        <f>+H32+I32</f>
        <v>0</v>
      </c>
      <c r="K32" s="58">
        <v>0</v>
      </c>
      <c r="L32" s="58">
        <v>0</v>
      </c>
      <c r="M32" s="58">
        <v>0</v>
      </c>
      <c r="N32" s="58">
        <v>0</v>
      </c>
      <c r="O32" s="58">
        <f>+J32-L32</f>
        <v>0</v>
      </c>
      <c r="P32" s="61">
        <v>0</v>
      </c>
      <c r="Q32" s="61" t="e">
        <f>+L32/J32</f>
        <v>#DIV/0!</v>
      </c>
      <c r="R32" s="117"/>
      <c r="S32" s="118"/>
      <c r="T32" s="108"/>
      <c r="U32" s="54"/>
    </row>
    <row r="33" spans="1:21" s="14" customFormat="1" ht="16.5" customHeight="1" hidden="1">
      <c r="A33" s="42"/>
      <c r="B33" s="103"/>
      <c r="C33" s="104"/>
      <c r="D33" s="105"/>
      <c r="E33" s="106"/>
      <c r="F33" s="56"/>
      <c r="G33" s="55"/>
      <c r="H33" s="58"/>
      <c r="I33" s="58"/>
      <c r="J33" s="58"/>
      <c r="K33" s="107"/>
      <c r="L33" s="107"/>
      <c r="M33" s="107"/>
      <c r="N33" s="107"/>
      <c r="O33" s="107"/>
      <c r="P33" s="102"/>
      <c r="Q33" s="102"/>
      <c r="R33" s="53"/>
      <c r="S33" s="108"/>
      <c r="T33" s="108"/>
      <c r="U33" s="54"/>
    </row>
    <row r="34" spans="1:21" s="115" customFormat="1" ht="18.75" customHeight="1" hidden="1">
      <c r="A34" s="109"/>
      <c r="B34" s="110"/>
      <c r="C34" s="111"/>
      <c r="D34" s="105"/>
      <c r="E34" s="112" t="s">
        <v>96</v>
      </c>
      <c r="F34" s="308" t="s">
        <v>97</v>
      </c>
      <c r="G34" s="55"/>
      <c r="H34" s="49" t="e">
        <f>#N/A</f>
        <v>#N/A</v>
      </c>
      <c r="I34" s="49" t="e">
        <f>#N/A</f>
        <v>#N/A</v>
      </c>
      <c r="J34" s="49" t="e">
        <f>#N/A</f>
        <v>#N/A</v>
      </c>
      <c r="K34" s="49" t="e">
        <f>#N/A</f>
        <v>#N/A</v>
      </c>
      <c r="L34" s="49" t="e">
        <f>#N/A</f>
        <v>#N/A</v>
      </c>
      <c r="M34" s="49" t="e">
        <f>#N/A</f>
        <v>#N/A</v>
      </c>
      <c r="N34" s="49" t="e">
        <f>#N/A</f>
        <v>#N/A</v>
      </c>
      <c r="O34" s="49" t="e">
        <f>#N/A</f>
        <v>#N/A</v>
      </c>
      <c r="P34" s="52">
        <v>0</v>
      </c>
      <c r="Q34" s="52" t="e">
        <f>+L34/J34</f>
        <v>#N/A</v>
      </c>
      <c r="R34" s="53"/>
      <c r="S34" s="119"/>
      <c r="T34" s="119"/>
      <c r="U34" s="114"/>
    </row>
    <row r="35" spans="1:21" s="14" customFormat="1" ht="18.75" customHeight="1" hidden="1">
      <c r="A35" s="42"/>
      <c r="B35" s="103"/>
      <c r="C35" s="104"/>
      <c r="D35" s="105"/>
      <c r="E35" s="106"/>
      <c r="F35" s="308"/>
      <c r="G35" s="55">
        <v>211203007</v>
      </c>
      <c r="H35" s="58">
        <v>0</v>
      </c>
      <c r="I35" s="58">
        <v>0</v>
      </c>
      <c r="J35" s="58">
        <f>+H35+I35</f>
        <v>0</v>
      </c>
      <c r="K35" s="58">
        <v>0</v>
      </c>
      <c r="L35" s="58">
        <v>0</v>
      </c>
      <c r="M35" s="58">
        <v>0</v>
      </c>
      <c r="N35" s="58">
        <v>0</v>
      </c>
      <c r="O35" s="58">
        <f>+J35-L35</f>
        <v>0</v>
      </c>
      <c r="P35" s="61">
        <v>0</v>
      </c>
      <c r="Q35" s="61" t="e">
        <f>+L35/J35</f>
        <v>#DIV/0!</v>
      </c>
      <c r="R35" s="117"/>
      <c r="S35" s="108"/>
      <c r="T35" s="108"/>
      <c r="U35" s="54"/>
    </row>
    <row r="36" spans="1:21" s="14" customFormat="1" ht="16.5" customHeight="1">
      <c r="A36" s="42"/>
      <c r="B36" s="103"/>
      <c r="C36" s="104"/>
      <c r="D36" s="105"/>
      <c r="E36" s="106"/>
      <c r="F36" s="56"/>
      <c r="G36" s="55"/>
      <c r="H36" s="58"/>
      <c r="I36" s="58"/>
      <c r="J36" s="58"/>
      <c r="K36" s="107"/>
      <c r="L36" s="107"/>
      <c r="M36" s="107"/>
      <c r="N36" s="107"/>
      <c r="O36" s="107"/>
      <c r="P36" s="102"/>
      <c r="Q36" s="102"/>
      <c r="R36" s="53"/>
      <c r="S36" s="108"/>
      <c r="T36" s="108"/>
      <c r="U36" s="54"/>
    </row>
    <row r="37" spans="1:21" s="115" customFormat="1" ht="18" customHeight="1">
      <c r="A37" s="109"/>
      <c r="B37" s="110"/>
      <c r="C37" s="111"/>
      <c r="D37" s="105"/>
      <c r="E37" s="112" t="s">
        <v>98</v>
      </c>
      <c r="F37" s="47" t="s">
        <v>99</v>
      </c>
      <c r="G37" s="55"/>
      <c r="H37" s="49" t="e">
        <f>#N/A</f>
        <v>#N/A</v>
      </c>
      <c r="I37" s="49" t="e">
        <f>#N/A</f>
        <v>#N/A</v>
      </c>
      <c r="J37" s="49" t="e">
        <f>#N/A</f>
        <v>#N/A</v>
      </c>
      <c r="K37" s="49" t="e">
        <f>#N/A</f>
        <v>#N/A</v>
      </c>
      <c r="L37" s="49" t="e">
        <f>#N/A</f>
        <v>#N/A</v>
      </c>
      <c r="M37" s="49" t="e">
        <f>#N/A</f>
        <v>#N/A</v>
      </c>
      <c r="N37" s="49" t="e">
        <f>#N/A</f>
        <v>#N/A</v>
      </c>
      <c r="O37" s="49" t="e">
        <f>#N/A</f>
        <v>#N/A</v>
      </c>
      <c r="P37" s="52">
        <v>0</v>
      </c>
      <c r="Q37" s="52" t="e">
        <f>+L37/J37</f>
        <v>#N/A</v>
      </c>
      <c r="R37" s="53"/>
      <c r="S37" s="53"/>
      <c r="T37" s="53"/>
      <c r="U37" s="114"/>
    </row>
    <row r="38" spans="1:21" s="14" customFormat="1" ht="18" customHeight="1">
      <c r="A38" s="42"/>
      <c r="B38" s="103"/>
      <c r="C38" s="104"/>
      <c r="D38" s="105"/>
      <c r="E38" s="106"/>
      <c r="F38" s="56"/>
      <c r="G38" s="55">
        <v>211203012</v>
      </c>
      <c r="H38" s="58">
        <v>0</v>
      </c>
      <c r="I38" s="58">
        <v>4859578.42</v>
      </c>
      <c r="J38" s="58">
        <f>+H38+I38</f>
        <v>4859578.42</v>
      </c>
      <c r="K38" s="58">
        <v>0</v>
      </c>
      <c r="L38" s="58">
        <v>2748873.49</v>
      </c>
      <c r="M38" s="58">
        <v>2748873.49</v>
      </c>
      <c r="N38" s="58">
        <v>2748873.49</v>
      </c>
      <c r="O38" s="58">
        <f>+J38-L38</f>
        <v>2110704.9299999997</v>
      </c>
      <c r="P38" s="61">
        <v>0</v>
      </c>
      <c r="Q38" s="61">
        <f>+L38/J38</f>
        <v>0.5656608973911774</v>
      </c>
      <c r="R38" s="117"/>
      <c r="S38" s="108"/>
      <c r="T38" s="108"/>
      <c r="U38" s="54"/>
    </row>
    <row r="39" spans="1:21" s="14" customFormat="1" ht="18" customHeight="1">
      <c r="A39" s="42"/>
      <c r="B39" s="103"/>
      <c r="C39" s="104"/>
      <c r="D39" s="105"/>
      <c r="E39" s="106"/>
      <c r="F39" s="56"/>
      <c r="G39" s="55"/>
      <c r="H39" s="58"/>
      <c r="I39" s="58"/>
      <c r="J39" s="58"/>
      <c r="K39" s="58"/>
      <c r="L39" s="58"/>
      <c r="M39" s="58"/>
      <c r="N39" s="58"/>
      <c r="O39" s="58"/>
      <c r="P39" s="102"/>
      <c r="Q39" s="61"/>
      <c r="R39" s="117"/>
      <c r="S39" s="108"/>
      <c r="T39" s="108"/>
      <c r="U39" s="54"/>
    </row>
    <row r="40" spans="1:21" s="115" customFormat="1" ht="18" customHeight="1">
      <c r="A40" s="109"/>
      <c r="B40" s="110"/>
      <c r="C40" s="111"/>
      <c r="D40" s="105"/>
      <c r="E40" s="112" t="s">
        <v>100</v>
      </c>
      <c r="F40" s="47" t="s">
        <v>101</v>
      </c>
      <c r="G40" s="55"/>
      <c r="H40" s="49" t="e">
        <f>#N/A</f>
        <v>#N/A</v>
      </c>
      <c r="I40" s="49" t="e">
        <f>#N/A</f>
        <v>#N/A</v>
      </c>
      <c r="J40" s="49" t="e">
        <f>#N/A</f>
        <v>#N/A</v>
      </c>
      <c r="K40" s="49" t="e">
        <f>#N/A</f>
        <v>#N/A</v>
      </c>
      <c r="L40" s="49" t="e">
        <f>#N/A</f>
        <v>#N/A</v>
      </c>
      <c r="M40" s="49" t="e">
        <f>#N/A</f>
        <v>#N/A</v>
      </c>
      <c r="N40" s="49" t="e">
        <f>#N/A</f>
        <v>#N/A</v>
      </c>
      <c r="O40" s="49" t="e">
        <f>#N/A</f>
        <v>#N/A</v>
      </c>
      <c r="P40" s="52">
        <v>0</v>
      </c>
      <c r="Q40" s="52" t="e">
        <f>+L40/J40</f>
        <v>#N/A</v>
      </c>
      <c r="R40" s="53"/>
      <c r="S40" s="53"/>
      <c r="T40" s="53"/>
      <c r="U40" s="114"/>
    </row>
    <row r="41" spans="1:21" s="115" customFormat="1" ht="18" customHeight="1">
      <c r="A41" s="109"/>
      <c r="B41" s="110"/>
      <c r="C41" s="111"/>
      <c r="D41" s="105"/>
      <c r="E41" s="112"/>
      <c r="F41" s="47"/>
      <c r="G41" s="55">
        <v>211203006</v>
      </c>
      <c r="H41" s="58">
        <v>0</v>
      </c>
      <c r="I41" s="58">
        <f>487600+726800</f>
        <v>1214400</v>
      </c>
      <c r="J41" s="58">
        <f>+H41+I41</f>
        <v>1214400</v>
      </c>
      <c r="K41" s="58">
        <v>0</v>
      </c>
      <c r="L41" s="58">
        <f>487600+726800</f>
        <v>1214400</v>
      </c>
      <c r="M41" s="58">
        <f>487600+726800</f>
        <v>1214400</v>
      </c>
      <c r="N41" s="58">
        <f>487600+726800</f>
        <v>1214400</v>
      </c>
      <c r="O41" s="58">
        <f>+J41-L41</f>
        <v>0</v>
      </c>
      <c r="P41" s="102">
        <v>0</v>
      </c>
      <c r="Q41" s="61">
        <f>+L41/J41</f>
        <v>1</v>
      </c>
      <c r="R41" s="53"/>
      <c r="S41" s="53"/>
      <c r="T41" s="53"/>
      <c r="U41" s="114"/>
    </row>
    <row r="42" spans="1:21" s="14" customFormat="1" ht="18" customHeight="1">
      <c r="A42" s="42"/>
      <c r="B42" s="103"/>
      <c r="C42" s="104"/>
      <c r="D42" s="105"/>
      <c r="E42" s="106"/>
      <c r="F42" s="56"/>
      <c r="G42" s="55">
        <v>211203012</v>
      </c>
      <c r="H42" s="58">
        <v>0</v>
      </c>
      <c r="I42" s="58">
        <v>268065</v>
      </c>
      <c r="J42" s="58">
        <f>+H42+I42</f>
        <v>268065</v>
      </c>
      <c r="K42" s="58">
        <v>0</v>
      </c>
      <c r="L42" s="58">
        <v>0</v>
      </c>
      <c r="M42" s="58">
        <v>0</v>
      </c>
      <c r="N42" s="58">
        <v>0</v>
      </c>
      <c r="O42" s="58">
        <f>+J42-L42</f>
        <v>268065</v>
      </c>
      <c r="P42" s="102">
        <v>0</v>
      </c>
      <c r="Q42" s="61">
        <f>+L42/J42</f>
        <v>0</v>
      </c>
      <c r="R42" s="117"/>
      <c r="S42" s="108"/>
      <c r="T42" s="108"/>
      <c r="U42" s="54"/>
    </row>
    <row r="43" spans="1:21" s="14" customFormat="1" ht="17.25" customHeight="1">
      <c r="A43" s="42"/>
      <c r="B43" s="103"/>
      <c r="C43" s="104"/>
      <c r="D43" s="105"/>
      <c r="E43" s="112"/>
      <c r="F43" s="47"/>
      <c r="G43" s="55"/>
      <c r="H43" s="58"/>
      <c r="I43" s="58"/>
      <c r="J43" s="58"/>
      <c r="K43" s="58"/>
      <c r="L43" s="58"/>
      <c r="M43" s="58"/>
      <c r="N43" s="58"/>
      <c r="O43" s="58"/>
      <c r="P43" s="61"/>
      <c r="Q43" s="61"/>
      <c r="R43" s="117"/>
      <c r="S43" s="108"/>
      <c r="T43" s="108"/>
      <c r="U43" s="54"/>
    </row>
    <row r="44" spans="1:21" s="115" customFormat="1" ht="18.75" customHeight="1">
      <c r="A44" s="109"/>
      <c r="B44" s="110"/>
      <c r="C44" s="111"/>
      <c r="D44" s="105"/>
      <c r="E44" s="112" t="s">
        <v>102</v>
      </c>
      <c r="F44" s="308" t="s">
        <v>103</v>
      </c>
      <c r="G44" s="55"/>
      <c r="H44" s="49" t="e">
        <f>#N/A</f>
        <v>#N/A</v>
      </c>
      <c r="I44" s="49" t="e">
        <f>#N/A</f>
        <v>#N/A</v>
      </c>
      <c r="J44" s="49" t="e">
        <f>#N/A</f>
        <v>#N/A</v>
      </c>
      <c r="K44" s="49" t="e">
        <f>#N/A</f>
        <v>#N/A</v>
      </c>
      <c r="L44" s="49" t="e">
        <f>#N/A</f>
        <v>#N/A</v>
      </c>
      <c r="M44" s="49" t="e">
        <f>#N/A</f>
        <v>#N/A</v>
      </c>
      <c r="N44" s="49" t="e">
        <f>#N/A</f>
        <v>#N/A</v>
      </c>
      <c r="O44" s="49" t="e">
        <f>#N/A</f>
        <v>#N/A</v>
      </c>
      <c r="P44" s="113" t="e">
        <f>+L44/H44</f>
        <v>#N/A</v>
      </c>
      <c r="Q44" s="52">
        <v>0</v>
      </c>
      <c r="R44" s="117"/>
      <c r="S44" s="53"/>
      <c r="T44" s="53"/>
      <c r="U44" s="120"/>
    </row>
    <row r="45" spans="1:21" s="115" customFormat="1" ht="18.75" customHeight="1">
      <c r="A45" s="109"/>
      <c r="B45" s="110"/>
      <c r="C45" s="111"/>
      <c r="D45" s="105"/>
      <c r="E45" s="112"/>
      <c r="F45" s="308"/>
      <c r="G45" s="55">
        <v>211205002</v>
      </c>
      <c r="H45" s="121">
        <v>150000</v>
      </c>
      <c r="I45" s="121">
        <v>0</v>
      </c>
      <c r="J45" s="58">
        <f>+H45+I45</f>
        <v>150000</v>
      </c>
      <c r="K45" s="58">
        <v>0</v>
      </c>
      <c r="L45" s="58">
        <v>0</v>
      </c>
      <c r="M45" s="58">
        <v>0</v>
      </c>
      <c r="N45" s="58">
        <v>0</v>
      </c>
      <c r="O45" s="58">
        <f>+J45-L45</f>
        <v>150000</v>
      </c>
      <c r="P45" s="102">
        <f>+L45/H45</f>
        <v>0</v>
      </c>
      <c r="Q45" s="61">
        <f>+L45/J45</f>
        <v>0</v>
      </c>
      <c r="R45" s="117"/>
      <c r="S45" s="53"/>
      <c r="T45" s="53"/>
      <c r="U45" s="120"/>
    </row>
    <row r="46" spans="1:21" s="115" customFormat="1" ht="17.25" customHeight="1">
      <c r="A46" s="109"/>
      <c r="B46" s="110"/>
      <c r="C46" s="111"/>
      <c r="D46" s="105"/>
      <c r="E46" s="112"/>
      <c r="F46" s="47"/>
      <c r="G46" s="55"/>
      <c r="H46" s="122"/>
      <c r="I46" s="122"/>
      <c r="J46" s="49"/>
      <c r="K46" s="49"/>
      <c r="L46" s="49"/>
      <c r="M46" s="49"/>
      <c r="N46" s="49"/>
      <c r="O46" s="49"/>
      <c r="P46" s="52"/>
      <c r="Q46" s="52"/>
      <c r="R46" s="117"/>
      <c r="S46" s="53"/>
      <c r="T46" s="53"/>
      <c r="U46" s="120"/>
    </row>
    <row r="47" spans="1:21" s="14" customFormat="1" ht="18" customHeight="1">
      <c r="A47" s="42"/>
      <c r="B47" s="103"/>
      <c r="C47" s="104"/>
      <c r="D47" s="105"/>
      <c r="E47" s="112" t="s">
        <v>104</v>
      </c>
      <c r="F47" s="123" t="s">
        <v>105</v>
      </c>
      <c r="G47" s="55"/>
      <c r="H47" s="49" t="e">
        <f>#N/A</f>
        <v>#N/A</v>
      </c>
      <c r="I47" s="49" t="e">
        <f>#N/A</f>
        <v>#N/A</v>
      </c>
      <c r="J47" s="49" t="e">
        <f>#N/A</f>
        <v>#N/A</v>
      </c>
      <c r="K47" s="49" t="e">
        <f>#N/A</f>
        <v>#N/A</v>
      </c>
      <c r="L47" s="49" t="e">
        <f>#N/A</f>
        <v>#N/A</v>
      </c>
      <c r="M47" s="49" t="e">
        <f>#N/A</f>
        <v>#N/A</v>
      </c>
      <c r="N47" s="49" t="e">
        <f>#N/A</f>
        <v>#N/A</v>
      </c>
      <c r="O47" s="49" t="e">
        <f>#N/A</f>
        <v>#N/A</v>
      </c>
      <c r="P47" s="113" t="e">
        <f>+L47/H47</f>
        <v>#N/A</v>
      </c>
      <c r="Q47" s="52">
        <v>0</v>
      </c>
      <c r="R47" s="117"/>
      <c r="S47" s="54"/>
      <c r="T47" s="54"/>
      <c r="U47" s="54"/>
    </row>
    <row r="48" spans="1:21" s="14" customFormat="1" ht="18" customHeight="1">
      <c r="A48" s="42"/>
      <c r="B48" s="103"/>
      <c r="C48" s="104"/>
      <c r="D48" s="105"/>
      <c r="E48" s="112"/>
      <c r="F48" s="124"/>
      <c r="G48" s="55">
        <v>211204004</v>
      </c>
      <c r="H48" s="121">
        <v>554781.6</v>
      </c>
      <c r="I48" s="121">
        <v>545668.03</v>
      </c>
      <c r="J48" s="58">
        <f>+H48+I48</f>
        <v>1100449.63</v>
      </c>
      <c r="K48" s="58">
        <v>0</v>
      </c>
      <c r="L48" s="58">
        <v>199860.34</v>
      </c>
      <c r="M48" s="58">
        <v>199860.34</v>
      </c>
      <c r="N48" s="58">
        <v>199860.34</v>
      </c>
      <c r="O48" s="58">
        <f>+J48-L48</f>
        <v>900589.2899999999</v>
      </c>
      <c r="P48" s="102">
        <f>+L48/H48</f>
        <v>0.3602504841544853</v>
      </c>
      <c r="Q48" s="61">
        <f>+L48/J48</f>
        <v>0.18161698141513302</v>
      </c>
      <c r="R48" s="117"/>
      <c r="S48" s="54"/>
      <c r="T48" s="54"/>
      <c r="U48" s="54"/>
    </row>
    <row r="49" spans="1:21" s="14" customFormat="1" ht="17.25" customHeight="1">
      <c r="A49" s="42"/>
      <c r="B49" s="103"/>
      <c r="C49" s="104"/>
      <c r="D49" s="105"/>
      <c r="E49" s="112"/>
      <c r="F49" s="47"/>
      <c r="G49" s="55"/>
      <c r="H49" s="121"/>
      <c r="I49" s="121"/>
      <c r="J49" s="58"/>
      <c r="K49" s="58"/>
      <c r="L49" s="58"/>
      <c r="M49" s="58"/>
      <c r="N49" s="58"/>
      <c r="O49" s="58"/>
      <c r="P49" s="61"/>
      <c r="Q49" s="61"/>
      <c r="R49" s="117"/>
      <c r="S49" s="54"/>
      <c r="T49" s="54"/>
      <c r="U49" s="54"/>
    </row>
    <row r="50" spans="1:21" s="115" customFormat="1" ht="25.5" customHeight="1" hidden="1">
      <c r="A50" s="109"/>
      <c r="B50" s="110"/>
      <c r="C50" s="111"/>
      <c r="D50" s="105"/>
      <c r="E50" s="112" t="s">
        <v>106</v>
      </c>
      <c r="F50" s="308" t="s">
        <v>107</v>
      </c>
      <c r="G50" s="55"/>
      <c r="H50" s="122" t="e">
        <f>#N/A</f>
        <v>#N/A</v>
      </c>
      <c r="I50" s="122" t="e">
        <f>#N/A</f>
        <v>#N/A</v>
      </c>
      <c r="J50" s="49" t="e">
        <f>#N/A</f>
        <v>#N/A</v>
      </c>
      <c r="K50" s="49" t="e">
        <f>#N/A</f>
        <v>#N/A</v>
      </c>
      <c r="L50" s="49" t="e">
        <f>#N/A</f>
        <v>#N/A</v>
      </c>
      <c r="M50" s="49" t="e">
        <f>#N/A</f>
        <v>#N/A</v>
      </c>
      <c r="N50" s="49" t="e">
        <f>#N/A</f>
        <v>#N/A</v>
      </c>
      <c r="O50" s="49" t="e">
        <f>#N/A</f>
        <v>#N/A</v>
      </c>
      <c r="P50" s="52" t="e">
        <f>#N/A</f>
        <v>#N/A</v>
      </c>
      <c r="Q50" s="52" t="e">
        <f>+L50/J50</f>
        <v>#N/A</v>
      </c>
      <c r="R50" s="117"/>
      <c r="S50" s="53"/>
      <c r="T50" s="53"/>
      <c r="U50" s="125"/>
    </row>
    <row r="51" spans="1:21" s="14" customFormat="1" ht="17.25" customHeight="1" hidden="1">
      <c r="A51" s="42"/>
      <c r="B51" s="103"/>
      <c r="C51" s="104"/>
      <c r="D51" s="111"/>
      <c r="E51" s="55"/>
      <c r="F51" s="308"/>
      <c r="G51" s="55">
        <v>211203007</v>
      </c>
      <c r="H51" s="121">
        <v>0</v>
      </c>
      <c r="I51" s="121">
        <v>0</v>
      </c>
      <c r="J51" s="58">
        <f>+H51+I51</f>
        <v>0</v>
      </c>
      <c r="K51" s="58">
        <v>0</v>
      </c>
      <c r="L51" s="121">
        <v>0</v>
      </c>
      <c r="M51" s="121">
        <v>0</v>
      </c>
      <c r="N51" s="121">
        <v>0</v>
      </c>
      <c r="O51" s="58">
        <v>0</v>
      </c>
      <c r="P51" s="61">
        <v>0</v>
      </c>
      <c r="Q51" s="61" t="e">
        <f>+L51/J51</f>
        <v>#DIV/0!</v>
      </c>
      <c r="R51" s="117"/>
      <c r="S51" s="108"/>
      <c r="T51" s="108"/>
      <c r="U51" s="116"/>
    </row>
    <row r="52" spans="1:21" s="14" customFormat="1" ht="13.5" customHeight="1" hidden="1">
      <c r="A52" s="42"/>
      <c r="B52" s="103"/>
      <c r="C52" s="104"/>
      <c r="D52" s="111"/>
      <c r="E52" s="55"/>
      <c r="F52" s="126"/>
      <c r="G52" s="55"/>
      <c r="H52" s="56"/>
      <c r="I52" s="56"/>
      <c r="J52" s="127"/>
      <c r="K52" s="107"/>
      <c r="L52" s="107"/>
      <c r="M52" s="107"/>
      <c r="N52" s="107"/>
      <c r="O52" s="107"/>
      <c r="P52" s="56"/>
      <c r="Q52" s="127"/>
      <c r="R52" s="117"/>
      <c r="S52" s="54"/>
      <c r="T52" s="54"/>
      <c r="U52" s="54"/>
    </row>
    <row r="53" spans="1:21" s="115" customFormat="1" ht="39" customHeight="1" hidden="1">
      <c r="A53" s="109"/>
      <c r="B53" s="110"/>
      <c r="C53" s="111"/>
      <c r="D53" s="111"/>
      <c r="E53" s="46" t="s">
        <v>108</v>
      </c>
      <c r="F53" s="128" t="s">
        <v>109</v>
      </c>
      <c r="G53" s="55"/>
      <c r="H53" s="122" t="e">
        <f>#N/A</f>
        <v>#N/A</v>
      </c>
      <c r="I53" s="122" t="e">
        <f>#N/A</f>
        <v>#N/A</v>
      </c>
      <c r="J53" s="49" t="e">
        <f>#N/A</f>
        <v>#N/A</v>
      </c>
      <c r="K53" s="49" t="e">
        <f>#N/A</f>
        <v>#N/A</v>
      </c>
      <c r="L53" s="49" t="e">
        <f>#N/A</f>
        <v>#N/A</v>
      </c>
      <c r="M53" s="49" t="e">
        <f>#N/A</f>
        <v>#N/A</v>
      </c>
      <c r="N53" s="49" t="e">
        <f>#N/A</f>
        <v>#N/A</v>
      </c>
      <c r="O53" s="49" t="e">
        <f>#N/A</f>
        <v>#N/A</v>
      </c>
      <c r="P53" s="129" t="e">
        <f>#N/A</f>
        <v>#N/A</v>
      </c>
      <c r="Q53" s="52" t="e">
        <f>+L53/J53</f>
        <v>#N/A</v>
      </c>
      <c r="R53" s="117"/>
      <c r="S53" s="53"/>
      <c r="T53" s="53"/>
      <c r="U53" s="125"/>
    </row>
    <row r="54" spans="1:21" s="14" customFormat="1" ht="16.5" customHeight="1" hidden="1">
      <c r="A54" s="42"/>
      <c r="B54" s="103"/>
      <c r="C54" s="104"/>
      <c r="D54" s="111"/>
      <c r="E54" s="130"/>
      <c r="F54" s="111"/>
      <c r="G54" s="55">
        <v>211203007</v>
      </c>
      <c r="H54" s="121">
        <v>0</v>
      </c>
      <c r="I54" s="121">
        <v>0</v>
      </c>
      <c r="J54" s="58">
        <f>+H54+I54</f>
        <v>0</v>
      </c>
      <c r="K54" s="58">
        <v>0</v>
      </c>
      <c r="L54" s="58">
        <v>0</v>
      </c>
      <c r="M54" s="58">
        <v>0</v>
      </c>
      <c r="N54" s="58">
        <v>0</v>
      </c>
      <c r="O54" s="58">
        <f>+J54-L54</f>
        <v>0</v>
      </c>
      <c r="P54" s="61">
        <v>0</v>
      </c>
      <c r="Q54" s="61" t="e">
        <f>+L54/J54</f>
        <v>#DIV/0!</v>
      </c>
      <c r="R54" s="117"/>
      <c r="S54" s="108"/>
      <c r="T54" s="108"/>
      <c r="U54" s="54"/>
    </row>
    <row r="55" spans="1:21" s="14" customFormat="1" ht="17.25" customHeight="1" hidden="1">
      <c r="A55" s="42"/>
      <c r="B55" s="103"/>
      <c r="C55" s="104"/>
      <c r="D55" s="111"/>
      <c r="E55" s="130"/>
      <c r="F55" s="111"/>
      <c r="G55" s="55"/>
      <c r="H55" s="121"/>
      <c r="I55" s="121"/>
      <c r="J55" s="58"/>
      <c r="K55" s="58"/>
      <c r="L55" s="58"/>
      <c r="M55" s="58"/>
      <c r="N55" s="58"/>
      <c r="O55" s="58"/>
      <c r="P55" s="131"/>
      <c r="Q55" s="61"/>
      <c r="R55" s="117"/>
      <c r="S55" s="108"/>
      <c r="T55" s="108"/>
      <c r="U55" s="54"/>
    </row>
    <row r="56" spans="1:21" s="14" customFormat="1" ht="18" customHeight="1">
      <c r="A56" s="42"/>
      <c r="B56" s="103"/>
      <c r="C56" s="104"/>
      <c r="D56" s="111"/>
      <c r="E56" s="46" t="s">
        <v>110</v>
      </c>
      <c r="F56" s="308" t="s">
        <v>111</v>
      </c>
      <c r="G56" s="55"/>
      <c r="H56" s="122">
        <f>+H57</f>
        <v>0</v>
      </c>
      <c r="I56" s="122" t="e">
        <f>#N/A</f>
        <v>#N/A</v>
      </c>
      <c r="J56" s="122" t="e">
        <f>#N/A</f>
        <v>#N/A</v>
      </c>
      <c r="K56" s="122" t="e">
        <f>#N/A</f>
        <v>#N/A</v>
      </c>
      <c r="L56" s="122" t="e">
        <f>#N/A</f>
        <v>#N/A</v>
      </c>
      <c r="M56" s="122" t="e">
        <f>#N/A</f>
        <v>#N/A</v>
      </c>
      <c r="N56" s="122" t="e">
        <f>#N/A</f>
        <v>#N/A</v>
      </c>
      <c r="O56" s="122">
        <f>+O57</f>
        <v>5005944.3</v>
      </c>
      <c r="P56" s="113">
        <v>0</v>
      </c>
      <c r="Q56" s="52">
        <v>0</v>
      </c>
      <c r="R56" s="117"/>
      <c r="S56" s="108"/>
      <c r="T56" s="108"/>
      <c r="U56" s="54"/>
    </row>
    <row r="57" spans="1:21" s="115" customFormat="1" ht="18.75" customHeight="1">
      <c r="A57" s="109"/>
      <c r="B57" s="110"/>
      <c r="C57" s="111"/>
      <c r="D57" s="111"/>
      <c r="E57" s="130"/>
      <c r="F57" s="308"/>
      <c r="G57" s="55">
        <v>211203005</v>
      </c>
      <c r="H57" s="121">
        <v>0</v>
      </c>
      <c r="I57" s="121">
        <v>5359100</v>
      </c>
      <c r="J57" s="58">
        <f>+H57+I57</f>
        <v>5359100</v>
      </c>
      <c r="K57" s="58">
        <v>0</v>
      </c>
      <c r="L57" s="58">
        <v>353155.7</v>
      </c>
      <c r="M57" s="58">
        <v>353155.7</v>
      </c>
      <c r="N57" s="58">
        <v>353155.7</v>
      </c>
      <c r="O57" s="58">
        <f>+J57-L57</f>
        <v>5005944.3</v>
      </c>
      <c r="P57" s="102">
        <v>0</v>
      </c>
      <c r="Q57" s="61">
        <f>+L57/J57</f>
        <v>0.06589832247952082</v>
      </c>
      <c r="R57" s="117"/>
      <c r="S57" s="53"/>
      <c r="T57" s="53"/>
      <c r="U57" s="125"/>
    </row>
    <row r="58" spans="1:21" s="115" customFormat="1" ht="17.25" customHeight="1">
      <c r="A58" s="109"/>
      <c r="B58" s="110"/>
      <c r="C58" s="111"/>
      <c r="D58" s="111"/>
      <c r="E58" s="130"/>
      <c r="F58" s="111"/>
      <c r="G58" s="55"/>
      <c r="H58" s="121"/>
      <c r="I58" s="121"/>
      <c r="J58" s="58"/>
      <c r="K58" s="58"/>
      <c r="L58" s="58"/>
      <c r="M58" s="58"/>
      <c r="N58" s="58"/>
      <c r="O58" s="58"/>
      <c r="P58" s="131"/>
      <c r="Q58" s="61"/>
      <c r="R58" s="117"/>
      <c r="S58" s="53"/>
      <c r="T58" s="53"/>
      <c r="U58" s="125"/>
    </row>
    <row r="59" spans="1:21" s="115" customFormat="1" ht="18.75" customHeight="1">
      <c r="A59" s="109"/>
      <c r="B59" s="110"/>
      <c r="C59" s="111"/>
      <c r="D59" s="111"/>
      <c r="E59" s="46" t="s">
        <v>112</v>
      </c>
      <c r="F59" s="308" t="s">
        <v>113</v>
      </c>
      <c r="G59" s="55"/>
      <c r="H59" s="122">
        <f>+H60</f>
        <v>0</v>
      </c>
      <c r="I59" s="122" t="e">
        <f>#N/A</f>
        <v>#N/A</v>
      </c>
      <c r="J59" s="122" t="e">
        <f>#N/A</f>
        <v>#N/A</v>
      </c>
      <c r="K59" s="122" t="e">
        <f>#N/A</f>
        <v>#N/A</v>
      </c>
      <c r="L59" s="122" t="e">
        <f>#N/A</f>
        <v>#N/A</v>
      </c>
      <c r="M59" s="122" t="e">
        <f>#N/A</f>
        <v>#N/A</v>
      </c>
      <c r="N59" s="122" t="e">
        <f>#N/A</f>
        <v>#N/A</v>
      </c>
      <c r="O59" s="122" t="e">
        <f>#N/A</f>
        <v>#N/A</v>
      </c>
      <c r="P59" s="113">
        <v>0</v>
      </c>
      <c r="Q59" s="52">
        <v>0</v>
      </c>
      <c r="R59" s="117"/>
      <c r="S59" s="53"/>
      <c r="T59" s="53"/>
      <c r="U59" s="125"/>
    </row>
    <row r="60" spans="1:21" s="115" customFormat="1" ht="18.75" customHeight="1">
      <c r="A60" s="109"/>
      <c r="B60" s="110"/>
      <c r="C60" s="111"/>
      <c r="D60" s="111"/>
      <c r="E60" s="130"/>
      <c r="F60" s="308"/>
      <c r="G60" s="55">
        <v>211203006</v>
      </c>
      <c r="H60" s="121">
        <v>0</v>
      </c>
      <c r="I60" s="121">
        <v>8600000</v>
      </c>
      <c r="J60" s="58">
        <f>+H60+I60</f>
        <v>8600000</v>
      </c>
      <c r="K60" s="58">
        <v>0</v>
      </c>
      <c r="L60" s="58">
        <v>80000</v>
      </c>
      <c r="M60" s="58">
        <v>80000</v>
      </c>
      <c r="N60" s="58">
        <v>80000</v>
      </c>
      <c r="O60" s="58">
        <f>+J60-L60</f>
        <v>8520000</v>
      </c>
      <c r="P60" s="102">
        <v>0</v>
      </c>
      <c r="Q60" s="61">
        <f>+L60/J60</f>
        <v>0.009302325581395349</v>
      </c>
      <c r="R60" s="117"/>
      <c r="S60" s="53"/>
      <c r="T60" s="53"/>
      <c r="U60" s="125"/>
    </row>
    <row r="61" spans="1:21" s="89" customFormat="1" ht="7.5" customHeight="1">
      <c r="A61" s="82"/>
      <c r="B61" s="132"/>
      <c r="C61" s="133"/>
      <c r="D61" s="134"/>
      <c r="E61" s="106"/>
      <c r="F61" s="65"/>
      <c r="G61" s="55"/>
      <c r="H61" s="135"/>
      <c r="I61" s="136"/>
      <c r="J61" s="137"/>
      <c r="K61" s="137"/>
      <c r="L61" s="137"/>
      <c r="M61" s="137"/>
      <c r="N61" s="137"/>
      <c r="O61" s="138"/>
      <c r="P61" s="139"/>
      <c r="Q61" s="140"/>
      <c r="R61" s="86"/>
      <c r="S61" s="87"/>
      <c r="T61" s="87"/>
      <c r="U61" s="16"/>
    </row>
    <row r="62" spans="1:18" s="41" customFormat="1" ht="21.75" customHeight="1">
      <c r="A62" s="38"/>
      <c r="B62" s="141"/>
      <c r="C62" s="309"/>
      <c r="D62" s="310"/>
      <c r="E62" s="142"/>
      <c r="F62" s="142"/>
      <c r="G62" s="142"/>
      <c r="H62" s="143" t="e">
        <f>+H11</f>
        <v>#N/A</v>
      </c>
      <c r="I62" s="143" t="e">
        <f>#N/A</f>
        <v>#N/A</v>
      </c>
      <c r="J62" s="143" t="e">
        <f>#N/A</f>
        <v>#N/A</v>
      </c>
      <c r="K62" s="143" t="e">
        <f>#N/A</f>
        <v>#N/A</v>
      </c>
      <c r="L62" s="143" t="e">
        <f>#N/A</f>
        <v>#N/A</v>
      </c>
      <c r="M62" s="143" t="e">
        <f>#N/A</f>
        <v>#N/A</v>
      </c>
      <c r="N62" s="143" t="e">
        <f>#N/A</f>
        <v>#N/A</v>
      </c>
      <c r="O62" s="143" t="e">
        <f>#N/A</f>
        <v>#N/A</v>
      </c>
      <c r="P62" s="144" t="e">
        <f>+L62/H62</f>
        <v>#N/A</v>
      </c>
      <c r="Q62" s="145" t="e">
        <f>+L62/J62</f>
        <v>#N/A</v>
      </c>
      <c r="R62" s="86"/>
    </row>
    <row r="64" spans="4:17" ht="9" customHeight="1">
      <c r="D64" s="311"/>
      <c r="E64" s="311"/>
      <c r="F64" s="311"/>
      <c r="G64" s="311"/>
      <c r="H64" s="311"/>
      <c r="I64" s="311"/>
      <c r="J64" s="311"/>
      <c r="K64" s="311"/>
      <c r="L64" s="35"/>
      <c r="M64" s="35"/>
      <c r="N64" s="35"/>
      <c r="O64" s="35"/>
      <c r="P64" s="35"/>
      <c r="Q64" s="35"/>
    </row>
    <row r="65" spans="1:21" s="2" customFormat="1" ht="12.75">
      <c r="A65" s="23"/>
      <c r="B65" s="18"/>
      <c r="C65" s="18"/>
      <c r="D65" s="2" t="s">
        <v>1</v>
      </c>
      <c r="E65" s="146"/>
      <c r="G65" s="147"/>
      <c r="H65" s="37"/>
      <c r="I65" s="37"/>
      <c r="J65" s="37"/>
      <c r="K65" s="37"/>
      <c r="L65" s="37"/>
      <c r="M65" s="37"/>
      <c r="N65" s="37"/>
      <c r="O65" s="37"/>
      <c r="P65" s="37"/>
      <c r="Q65" s="37"/>
      <c r="S65" s="13"/>
      <c r="T65" s="13"/>
      <c r="U65" s="13"/>
    </row>
    <row r="66" spans="1:21" s="2" customFormat="1" ht="57.75" customHeight="1">
      <c r="A66" s="23"/>
      <c r="B66" s="18"/>
      <c r="C66" s="18"/>
      <c r="E66" s="146"/>
      <c r="G66" s="147"/>
      <c r="H66" s="35"/>
      <c r="I66" s="35"/>
      <c r="J66" s="35"/>
      <c r="K66" s="35"/>
      <c r="L66" s="35"/>
      <c r="M66" s="35"/>
      <c r="N66" s="35"/>
      <c r="O66" s="35"/>
      <c r="P66" s="22"/>
      <c r="S66" s="13"/>
      <c r="T66" s="13"/>
      <c r="U66" s="13"/>
    </row>
    <row r="67" spans="1:21" s="2" customFormat="1" ht="12.75">
      <c r="A67" s="23"/>
      <c r="B67" s="18"/>
      <c r="C67" s="18"/>
      <c r="E67" s="146"/>
      <c r="G67" s="147"/>
      <c r="H67" s="35"/>
      <c r="I67" s="35"/>
      <c r="J67" s="35"/>
      <c r="K67" s="35"/>
      <c r="L67" s="35"/>
      <c r="M67" s="35"/>
      <c r="N67" s="35"/>
      <c r="O67" s="35"/>
      <c r="P67" s="35"/>
      <c r="S67" s="13"/>
      <c r="T67" s="13"/>
      <c r="U67" s="13"/>
    </row>
    <row r="68" spans="1:21" s="2" customFormat="1" ht="12.75">
      <c r="A68" s="23"/>
      <c r="B68" s="18"/>
      <c r="C68" s="18"/>
      <c r="E68" s="146"/>
      <c r="G68" s="147"/>
      <c r="I68" s="35"/>
      <c r="K68" s="36"/>
      <c r="L68" s="36"/>
      <c r="M68" s="36"/>
      <c r="N68" s="36"/>
      <c r="O68" s="36"/>
      <c r="P68" s="22"/>
      <c r="S68" s="13"/>
      <c r="T68" s="13"/>
      <c r="U68" s="13"/>
    </row>
    <row r="69" spans="1:21" s="2" customFormat="1" ht="12.75">
      <c r="A69" s="23"/>
      <c r="B69" s="18"/>
      <c r="C69" s="18"/>
      <c r="E69" s="146"/>
      <c r="G69" s="147"/>
      <c r="H69" s="37"/>
      <c r="I69" s="37"/>
      <c r="J69" s="37"/>
      <c r="K69" s="36"/>
      <c r="L69" s="36"/>
      <c r="M69" s="36"/>
      <c r="N69" s="36"/>
      <c r="O69" s="36"/>
      <c r="P69" s="22"/>
      <c r="S69" s="13"/>
      <c r="T69" s="13"/>
      <c r="U69" s="13"/>
    </row>
    <row r="70" spans="1:21" s="2" customFormat="1" ht="12.75">
      <c r="A70" s="23"/>
      <c r="B70" s="18"/>
      <c r="C70" s="18"/>
      <c r="E70" s="146"/>
      <c r="G70" s="147"/>
      <c r="H70" s="37"/>
      <c r="I70" s="37"/>
      <c r="J70" s="37"/>
      <c r="K70" s="37"/>
      <c r="L70" s="36"/>
      <c r="M70" s="36"/>
      <c r="N70" s="36"/>
      <c r="O70" s="36"/>
      <c r="P70" s="22"/>
      <c r="S70" s="13"/>
      <c r="T70" s="13"/>
      <c r="U70" s="13"/>
    </row>
    <row r="71" ht="12.75"/>
  </sheetData>
  <sheetProtection/>
  <mergeCells count="25">
    <mergeCell ref="B4:Q4"/>
    <mergeCell ref="B7:D9"/>
    <mergeCell ref="E7:E9"/>
    <mergeCell ref="G7:G9"/>
    <mergeCell ref="H7:N7"/>
    <mergeCell ref="O7:O8"/>
    <mergeCell ref="P7:Q7"/>
    <mergeCell ref="F44:F45"/>
    <mergeCell ref="F50:F51"/>
    <mergeCell ref="B10:D10"/>
    <mergeCell ref="B11:D11"/>
    <mergeCell ref="B12:D12"/>
    <mergeCell ref="B13:D13"/>
    <mergeCell ref="C14:D14"/>
    <mergeCell ref="C19:D19"/>
    <mergeCell ref="F56:F57"/>
    <mergeCell ref="F59:F60"/>
    <mergeCell ref="C62:D62"/>
    <mergeCell ref="D64:K64"/>
    <mergeCell ref="B1:Q1"/>
    <mergeCell ref="B3:Q3"/>
    <mergeCell ref="C21:D21"/>
    <mergeCell ref="C23:D23"/>
    <mergeCell ref="F31:F32"/>
    <mergeCell ref="F34:F35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/>
  <pageMargins left="0.25" right="0.7" top="0.44" bottom="0.75" header="0.3" footer="0.3"/>
  <pageSetup fitToHeight="0" fitToWidth="1" horizontalDpi="600" verticalDpi="600" orientation="landscape" scale="46" r:id="rId4"/>
  <ignoredErrors>
    <ignoredError sqref="B13:Q14 B15:G61 P15:Q61" formula="1"/>
    <ignoredError sqref="H15:O15 H17:O20 H16:K16 N16:O16 H22:O37 H21 O21 H39:O40 H38:J38 O38 H42:O56 H41:K41 O41 H58:O59 H57:K57 O57 K21 H61:O61 H60:K60 O60" formula="1" unlockedFormula="1"/>
    <ignoredError sqref="H62:O62 J21" unlockedFormula="1"/>
  </ignoredError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3:L9"/>
  <sheetViews>
    <sheetView showGridLines="0" zoomScalePageLayoutView="0" workbookViewId="0" topLeftCell="A1">
      <selection activeCell="K6" sqref="K6"/>
    </sheetView>
  </sheetViews>
  <sheetFormatPr defaultColWidth="11.421875" defaultRowHeight="15"/>
  <cols>
    <col min="2" max="2" width="11.57421875" style="0" customWidth="1"/>
    <col min="3" max="3" width="21.57421875" style="0" customWidth="1"/>
    <col min="4" max="4" width="7.57421875" style="0" customWidth="1"/>
    <col min="5" max="5" width="21.57421875" style="0" customWidth="1"/>
    <col min="6" max="6" width="25.7109375" style="0" customWidth="1"/>
    <col min="7" max="7" width="12.57421875" style="0" customWidth="1"/>
    <col min="8" max="9" width="15.7109375" style="0" customWidth="1"/>
  </cols>
  <sheetData>
    <row r="3" ht="15">
      <c r="C3" s="1"/>
    </row>
    <row r="6" spans="2:9" ht="15">
      <c r="B6" s="3"/>
      <c r="C6" s="3"/>
      <c r="H6" s="3"/>
      <c r="I6" s="3"/>
    </row>
    <row r="7" spans="2:12" ht="15">
      <c r="B7" s="346" t="s">
        <v>142</v>
      </c>
      <c r="C7" s="346"/>
      <c r="D7" s="2"/>
      <c r="E7" s="2"/>
      <c r="F7" s="2"/>
      <c r="G7" s="2"/>
      <c r="H7" s="347" t="s">
        <v>3</v>
      </c>
      <c r="I7" s="347"/>
      <c r="J7" s="2"/>
      <c r="K7" s="2"/>
      <c r="L7" s="2"/>
    </row>
    <row r="8" spans="2:12" ht="12.75" customHeight="1">
      <c r="B8" s="345" t="s">
        <v>143</v>
      </c>
      <c r="C8" s="345"/>
      <c r="D8" s="2"/>
      <c r="E8" s="2"/>
      <c r="F8" s="2"/>
      <c r="G8" s="2"/>
      <c r="H8" s="345" t="s">
        <v>140</v>
      </c>
      <c r="I8" s="345"/>
      <c r="J8" s="2"/>
      <c r="K8" s="2"/>
      <c r="L8" s="2"/>
    </row>
    <row r="9" spans="2:9" ht="12.75" customHeight="1">
      <c r="B9" s="345"/>
      <c r="C9" s="345"/>
      <c r="H9" s="345"/>
      <c r="I9" s="345"/>
    </row>
  </sheetData>
  <sheetProtection/>
  <mergeCells count="4">
    <mergeCell ref="H8:I9"/>
    <mergeCell ref="B8:C9"/>
    <mergeCell ref="B7:C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PageLayoutView="0" workbookViewId="0" topLeftCell="A1">
      <selection activeCell="F12" sqref="F12"/>
    </sheetView>
  </sheetViews>
  <sheetFormatPr defaultColWidth="11.421875" defaultRowHeight="15"/>
  <cols>
    <col min="1" max="1" width="0.71875" style="231" customWidth="1"/>
    <col min="2" max="2" width="21.140625" style="231" customWidth="1"/>
    <col min="3" max="3" width="10.140625" style="231" customWidth="1"/>
    <col min="4" max="4" width="10.421875" style="231" customWidth="1"/>
    <col min="5" max="5" width="17.421875" style="231" bestFit="1" customWidth="1"/>
    <col min="6" max="6" width="44.57421875" style="231" bestFit="1" customWidth="1"/>
    <col min="7" max="7" width="19.421875" style="231" bestFit="1" customWidth="1"/>
    <col min="8" max="8" width="18.00390625" style="231" customWidth="1"/>
    <col min="9" max="9" width="14.57421875" style="231" customWidth="1"/>
    <col min="10" max="16384" width="11.421875" style="231" customWidth="1"/>
  </cols>
  <sheetData>
    <row r="1" spans="1:9" ht="12.75">
      <c r="A1" s="213"/>
      <c r="B1" s="348" t="s">
        <v>150</v>
      </c>
      <c r="C1" s="349"/>
      <c r="D1" s="349"/>
      <c r="E1" s="349"/>
      <c r="F1" s="349"/>
      <c r="G1" s="349"/>
      <c r="H1" s="349"/>
      <c r="I1" s="350"/>
    </row>
    <row r="2" spans="1:9" ht="12.75">
      <c r="A2" s="213"/>
      <c r="B2" s="351" t="s">
        <v>137</v>
      </c>
      <c r="C2" s="352"/>
      <c r="D2" s="352"/>
      <c r="E2" s="352"/>
      <c r="F2" s="352"/>
      <c r="G2" s="352"/>
      <c r="H2" s="352"/>
      <c r="I2" s="353"/>
    </row>
    <row r="3" spans="1:9" ht="12.75">
      <c r="A3" s="213"/>
      <c r="B3" s="293" t="s">
        <v>151</v>
      </c>
      <c r="C3" s="294"/>
      <c r="D3" s="294"/>
      <c r="E3" s="294"/>
      <c r="F3" s="294"/>
      <c r="G3" s="294"/>
      <c r="H3" s="294"/>
      <c r="I3" s="295"/>
    </row>
    <row r="4" spans="1:9" ht="12.75">
      <c r="A4" s="232"/>
      <c r="B4" s="233"/>
      <c r="C4" s="233"/>
      <c r="D4" s="233"/>
      <c r="E4" s="233"/>
      <c r="F4" s="233"/>
      <c r="G4" s="234"/>
      <c r="H4" s="234"/>
      <c r="I4" s="233"/>
    </row>
    <row r="5" spans="1:9" ht="38.25">
      <c r="A5" s="213"/>
      <c r="B5" s="235" t="s">
        <v>0</v>
      </c>
      <c r="C5" s="235" t="s">
        <v>123</v>
      </c>
      <c r="D5" s="235" t="s">
        <v>124</v>
      </c>
      <c r="E5" s="235" t="s">
        <v>125</v>
      </c>
      <c r="F5" s="235" t="s">
        <v>126</v>
      </c>
      <c r="G5" s="235" t="s">
        <v>127</v>
      </c>
      <c r="H5" s="235" t="s">
        <v>128</v>
      </c>
      <c r="I5" s="236" t="s">
        <v>129</v>
      </c>
    </row>
    <row r="6" spans="1:9" ht="12.75">
      <c r="A6" s="213"/>
      <c r="B6" s="354" t="s">
        <v>149</v>
      </c>
      <c r="C6" s="355"/>
      <c r="D6" s="355"/>
      <c r="E6" s="355"/>
      <c r="F6" s="355"/>
      <c r="G6" s="355"/>
      <c r="H6" s="355"/>
      <c r="I6" s="356"/>
    </row>
    <row r="7" spans="1:9" ht="12.75">
      <c r="A7" s="213"/>
      <c r="B7" s="357"/>
      <c r="C7" s="358"/>
      <c r="D7" s="358"/>
      <c r="E7" s="358"/>
      <c r="F7" s="358"/>
      <c r="G7" s="358"/>
      <c r="H7" s="358"/>
      <c r="I7" s="359"/>
    </row>
    <row r="8" spans="1:9" ht="12.75">
      <c r="A8" s="213"/>
      <c r="B8" s="357"/>
      <c r="C8" s="358"/>
      <c r="D8" s="358"/>
      <c r="E8" s="358"/>
      <c r="F8" s="358"/>
      <c r="G8" s="358"/>
      <c r="H8" s="358"/>
      <c r="I8" s="359"/>
    </row>
    <row r="9" spans="1:9" ht="12.75">
      <c r="A9" s="213"/>
      <c r="B9" s="357"/>
      <c r="C9" s="358"/>
      <c r="D9" s="358"/>
      <c r="E9" s="358"/>
      <c r="F9" s="358"/>
      <c r="G9" s="358"/>
      <c r="H9" s="358"/>
      <c r="I9" s="359"/>
    </row>
    <row r="10" spans="1:9" ht="12.75">
      <c r="A10" s="213"/>
      <c r="B10" s="360"/>
      <c r="C10" s="361"/>
      <c r="D10" s="361"/>
      <c r="E10" s="361"/>
      <c r="F10" s="361"/>
      <c r="G10" s="361"/>
      <c r="H10" s="361"/>
      <c r="I10" s="362"/>
    </row>
    <row r="11" spans="1:9" ht="12.75">
      <c r="A11" s="213"/>
      <c r="B11" s="237" t="s">
        <v>68</v>
      </c>
      <c r="C11" s="214"/>
      <c r="D11" s="214"/>
      <c r="E11" s="214"/>
      <c r="F11" s="214"/>
      <c r="G11" s="214"/>
      <c r="H11" s="215"/>
      <c r="I11" s="217"/>
    </row>
    <row r="12" spans="1:9" ht="12.75">
      <c r="A12" s="213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13"/>
      <c r="B13" s="363" t="s">
        <v>1</v>
      </c>
      <c r="C13" s="363"/>
      <c r="D13" s="363"/>
      <c r="E13" s="363"/>
      <c r="F13" s="363"/>
      <c r="G13" s="363"/>
      <c r="H13" s="363"/>
      <c r="I13" s="363"/>
    </row>
    <row r="14" spans="1:9" ht="12.75">
      <c r="A14" s="213"/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13"/>
      <c r="B15" s="22"/>
      <c r="C15" s="22"/>
      <c r="D15" s="22"/>
      <c r="E15" s="22"/>
      <c r="F15" s="22"/>
      <c r="G15" s="22"/>
      <c r="H15" s="22"/>
      <c r="I15" s="22"/>
    </row>
    <row r="16" spans="1:9" ht="12.75">
      <c r="A16" s="213"/>
      <c r="B16" s="22"/>
      <c r="C16" s="22"/>
      <c r="D16" s="22"/>
      <c r="E16" s="22"/>
      <c r="F16" s="22"/>
      <c r="G16" s="22"/>
      <c r="H16" s="22"/>
      <c r="I16" s="22"/>
    </row>
    <row r="17" spans="1:9" ht="12.75">
      <c r="A17" s="213"/>
      <c r="B17" s="22"/>
      <c r="C17" s="22"/>
      <c r="D17" s="22"/>
      <c r="E17" s="22"/>
      <c r="F17" s="22"/>
      <c r="G17" s="22"/>
      <c r="H17" s="22"/>
      <c r="I17" s="22"/>
    </row>
    <row r="18" spans="1:9" ht="12.75">
      <c r="A18" s="213"/>
      <c r="B18" s="22"/>
      <c r="C18" s="22"/>
      <c r="D18" s="22"/>
      <c r="E18" s="22"/>
      <c r="F18" s="22"/>
      <c r="G18" s="22"/>
      <c r="H18" s="22"/>
      <c r="I18" s="22"/>
    </row>
    <row r="19" spans="1:9" ht="12.75">
      <c r="A19" s="213"/>
      <c r="B19" s="22"/>
      <c r="C19" s="22"/>
      <c r="D19" s="22"/>
      <c r="E19" s="22"/>
      <c r="F19" s="22"/>
      <c r="G19" s="22"/>
      <c r="H19" s="22"/>
      <c r="I19" s="22"/>
    </row>
    <row r="20" spans="1:9" ht="12.75">
      <c r="A20" s="213"/>
      <c r="B20" s="2"/>
      <c r="C20" s="2"/>
      <c r="D20" s="2"/>
      <c r="E20" s="238"/>
      <c r="F20" s="213"/>
      <c r="G20" s="239"/>
      <c r="H20" s="239"/>
      <c r="I20" s="240"/>
    </row>
    <row r="21" ht="12.75"/>
    <row r="22" ht="12.75"/>
    <row r="23" ht="12.75"/>
    <row r="24" ht="12.75"/>
  </sheetData>
  <sheetProtection/>
  <mergeCells count="5">
    <mergeCell ref="B1:I1"/>
    <mergeCell ref="B2:I2"/>
    <mergeCell ref="B3:I3"/>
    <mergeCell ref="B6:I10"/>
    <mergeCell ref="B13:I13"/>
  </mergeCells>
  <dataValidations count="7">
    <dataValidation allowBlank="1" showInputMessage="1" showErrorMessage="1" prompt="Para efectos de este apartado se relacionan a los subsidios con el sector económico y a las ayudas con el social." sqref="E5"/>
    <dataValidation allowBlank="1" showInputMessage="1" showErrorMessage="1" prompt="Identificar el número y nombre de la partida genérica del Clasificador por Objeto del Gasto." sqref="B5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C5:D5"/>
    <dataValidation allowBlank="1" showInputMessage="1" showErrorMessage="1" prompt="Nombre completo del beneficiario." sqref="F5"/>
    <dataValidation allowBlank="1" showInputMessage="1" showErrorMessage="1" prompt="Clave Única de Registro de Población, cuando el beneficiario de la ayuda o subsidio sea una persona física." sqref="G5"/>
    <dataValidation allowBlank="1" showInputMessage="1" showErrorMessage="1" prompt="Registro Federal de Contribuyentes con Homoclave cuando el beneficiario de la ayuda o subsidio sea una persona moral o persona física con actividad empresarial y profesional." sqref="H5"/>
    <dataValidation allowBlank="1" showInputMessage="1" showErrorMessage="1" prompt="Recursos efectivamente pagados al beneficiario del subsidio o ayuda, realizado por medio de transferencia electrónica, cheque, etc." sqref="I5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COVEG</dc:creator>
  <cp:keywords/>
  <dc:description/>
  <cp:lastModifiedBy>Martha Alicia López Cervantes</cp:lastModifiedBy>
  <cp:lastPrinted>2021-07-21T21:03:13Z</cp:lastPrinted>
  <dcterms:created xsi:type="dcterms:W3CDTF">2018-06-12T17:17:32Z</dcterms:created>
  <dcterms:modified xsi:type="dcterms:W3CDTF">2021-07-23T21:02:02Z</dcterms:modified>
  <cp:category/>
  <cp:version/>
  <cp:contentType/>
  <cp:contentStatus/>
</cp:coreProperties>
</file>