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igamezg\Desktop\respaldo igamezg\SMAOT 2021\3.- COVEG\ESTADOS FINANCIEROS\DICIEMBRE\ASEG\"/>
    </mc:Choice>
  </mc:AlternateContent>
  <xr:revisionPtr revIDLastSave="0" documentId="13_ncr:1_{6E1A10AC-010A-4736-981F-8F94601A8305}" xr6:coauthVersionLast="47" xr6:coauthVersionMax="47" xr10:uidLastSave="{00000000-0000-0000-0000-000000000000}"/>
  <bookViews>
    <workbookView xWindow="-120" yWindow="-120" windowWidth="20730" windowHeight="11160" xr2:uid="{00000000-000D-0000-FFFF-FFFF00000000}"/>
  </bookViews>
  <sheets>
    <sheet name="EAI" sheetId="1" r:id="rId1"/>
  </sheets>
  <definedNames>
    <definedName name="_xlnm._FilterDatabase" localSheetId="0" hidden="1">EAI!$A$3:$H$4</definedName>
    <definedName name="_ftn1" localSheetId="0">EAI!#REF!</definedName>
    <definedName name="_ftnref1" localSheetId="0">EAI!$B$25</definedName>
    <definedName name="Abr">#REF!</definedName>
    <definedName name="_xlnm.Print_Area" localSheetId="0">EAI!$A$1:$H$52</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1" l="1"/>
  <c r="H13" i="1"/>
  <c r="H14" i="1"/>
  <c r="H11" i="1" l="1"/>
  <c r="H9" i="1"/>
  <c r="G38" i="1" l="1"/>
  <c r="G37" i="1" s="1"/>
  <c r="F38" i="1"/>
  <c r="F37" i="1" s="1"/>
  <c r="D37" i="1"/>
  <c r="C37" i="1"/>
  <c r="H35" i="1"/>
  <c r="E35" i="1"/>
  <c r="C34" i="1"/>
  <c r="F31" i="1"/>
  <c r="D33" i="1"/>
  <c r="C33" i="1"/>
  <c r="H32" i="1"/>
  <c r="E32" i="1"/>
  <c r="G29" i="1"/>
  <c r="H29" i="1" s="1"/>
  <c r="F29" i="1"/>
  <c r="D29" i="1"/>
  <c r="E29" i="1" s="1"/>
  <c r="G28" i="1"/>
  <c r="H28" i="1" s="1"/>
  <c r="F28" i="1"/>
  <c r="D28" i="1"/>
  <c r="E28" i="1" s="1"/>
  <c r="H27" i="1"/>
  <c r="H26" i="1"/>
  <c r="H25" i="1"/>
  <c r="H24" i="1"/>
  <c r="H23" i="1"/>
  <c r="H22" i="1"/>
  <c r="C21" i="1"/>
  <c r="H20" i="1"/>
  <c r="G16" i="1"/>
  <c r="F16" i="1"/>
  <c r="C16" i="1"/>
  <c r="D16" i="1"/>
  <c r="H10" i="1"/>
  <c r="H8" i="1"/>
  <c r="E8" i="1"/>
  <c r="H7" i="1"/>
  <c r="E7" i="1"/>
  <c r="H6" i="1"/>
  <c r="E6" i="1"/>
  <c r="H5" i="1"/>
  <c r="E5" i="1"/>
  <c r="E33" i="1" l="1"/>
  <c r="H21" i="1"/>
  <c r="F21" i="1"/>
  <c r="F40" i="1" s="1"/>
  <c r="H33" i="1"/>
  <c r="E37" i="1"/>
  <c r="E21" i="1"/>
  <c r="G31" i="1"/>
  <c r="G21" i="1"/>
  <c r="E16" i="1"/>
  <c r="D21" i="1"/>
  <c r="D34" i="1"/>
  <c r="D31" i="1" s="1"/>
  <c r="H38" i="1"/>
  <c r="H37" i="1" s="1"/>
  <c r="H34" i="1"/>
  <c r="C31" i="1"/>
  <c r="C40" i="1" s="1"/>
  <c r="E34" i="1" l="1"/>
  <c r="E31" i="1" s="1"/>
  <c r="E40" i="1" s="1"/>
  <c r="G40" i="1"/>
  <c r="H31" i="1"/>
  <c r="D40" i="1"/>
</calcChain>
</file>

<file path=xl/sharedStrings.xml><?xml version="1.0" encoding="utf-8"?>
<sst xmlns="http://schemas.openxmlformats.org/spreadsheetml/2006/main" count="62" uniqueCount="36">
  <si>
    <t>Rubro de Ingresos</t>
  </si>
  <si>
    <t>Ingresos</t>
  </si>
  <si>
    <t>Diferencia</t>
  </si>
  <si>
    <t>Estimado</t>
  </si>
  <si>
    <t>Ampliaciones y Reducciones</t>
  </si>
  <si>
    <t>Modificado</t>
  </si>
  <si>
    <t>Devengado</t>
  </si>
  <si>
    <t>Recaudado</t>
  </si>
  <si>
    <t>(1)</t>
  </si>
  <si>
    <t>(2)</t>
  </si>
  <si>
    <t>(3 = 1 + 2)</t>
  </si>
  <si>
    <t>(4)</t>
  </si>
  <si>
    <t>(5)</t>
  </si>
  <si>
    <t>(6 = 5 - 1)</t>
  </si>
  <si>
    <t>Impuestos</t>
  </si>
  <si>
    <t>Cuotas y Aportaciones de Seguridad Social</t>
  </si>
  <si>
    <t>Contribuciones de Mejoras</t>
  </si>
  <si>
    <t>Derechos</t>
  </si>
  <si>
    <t>Productos</t>
  </si>
  <si>
    <t>Aprovechamientos</t>
  </si>
  <si>
    <t>Ingresos por Venta de Bienes, Prestación de Servicios y Otros Ingresos</t>
  </si>
  <si>
    <t>Participaciones, Aportaciones, Convenios, Incentivos Derivados de la Colaboración Fiscal y Fondos Distintos de Aportaciones</t>
  </si>
  <si>
    <t>Transferencias, Asignaciones, Subsidios y Subvenciones, y Pensiones y Jubilaciones</t>
  </si>
  <si>
    <t>Ingresos Derivados de Financiamientos</t>
  </si>
  <si>
    <t>Total</t>
  </si>
  <si>
    <t>Ingresos Excedentes</t>
  </si>
  <si>
    <t>Estado Analítico de Ingresos Por Fuente de Financiamiento</t>
  </si>
  <si>
    <t>Ingresos del Poder Ejecutivo Federal o Estatal y de los Municipios</t>
  </si>
  <si>
    <t>Ingresos de los Entes Públicos de los Poderes Legislativo y Judicial, de los Órganos Autónomos y del Sector Paraestatal o Paramunicipal, así como de las Empresas Productivas del Estado</t>
  </si>
  <si>
    <t>Ingresos derivados de financiamiento</t>
  </si>
  <si>
    <t xml:space="preserve">  Bajo protesta de decir verdad declaramos que los Estados Financieros y sus notas, son razonablemente correctos y son responsabilidad del emisor. </t>
  </si>
  <si>
    <t>COMISIÓN DE VIVIENDA DEL ESTADO DE GUANAJUATO
Estado Analítico de Ingresos
Del 1 de Enero al  31 de diciembre de 2021</t>
  </si>
  <si>
    <t>Lic. María Isabel Ortiz Mantilla</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</si>
  <si>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</si>
  <si>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 así como en lo dispuesto por los artículos segundo y tercero, primer párrafo transitorios del Decreto Legislativo número 4; artículos tercero y cuarto, mediante los cuales a los artículos transitorios séptimo y octavo, de los citados Decretos Legislativos números 332 y 341, respectivamente, se les adicionó un párrafo que establece «La Secretaría de Finanzas, Inversión y Administración llevará a cabo la liquidación de la Comisión de Vivienda del Estado de Guanajuato, para lo cual establecerá las bases bajo las cuales se desarrollará este proceso.», segundo y tercero, primer párrafo transitorios, del Decreto Legislativo número 6, ambos publicados en el Periódico Oficial del Gobierno del Estado de Guanajuato número 233, segunda parte, de fecha 23 de noviembre de 2021, y en razón de que al 31 de diciembre 2021  no se ha efectuado la entrega-recepción respectiva, ni se tiene conocimiento de las bases a que aluden los referidos artículos tercero y cuarto del Decreto Legislativo número 6.</t>
  </si>
  <si>
    <t>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</si>
</sst>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8" x14ac:knownFonts="1">
    <font>
      <sz val="11"/>
      <color theme="1"/>
      <name val="Calibri"/>
      <family val="2"/>
      <scheme val="minor"/>
    </font>
    <font>
      <sz val="11"/>
      <color theme="1"/>
      <name val="Calibri"/>
      <family val="2"/>
      <scheme val="minor"/>
    </font>
    <font>
      <b/>
      <sz val="8"/>
      <name val="Arial"/>
      <family val="2"/>
    </font>
    <font>
      <b/>
      <sz val="8"/>
      <color theme="1"/>
      <name val="Arial"/>
      <family val="2"/>
    </font>
    <font>
      <sz val="8"/>
      <color theme="1"/>
      <name val="Arial"/>
      <family val="2"/>
    </font>
    <font>
      <sz val="8"/>
      <name val="Arial"/>
      <family val="2"/>
    </font>
    <font>
      <u/>
      <sz val="11"/>
      <color theme="10"/>
      <name val="Calibri"/>
      <family val="2"/>
      <scheme val="minor"/>
    </font>
    <font>
      <sz val="1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6" fillId="0" borderId="0" applyNumberFormat="0" applyFill="0" applyBorder="0" applyAlignment="0" applyProtection="0"/>
    <xf numFmtId="0" fontId="7" fillId="0" borderId="0"/>
    <xf numFmtId="0" fontId="4" fillId="0" borderId="0"/>
  </cellStyleXfs>
  <cellXfs count="76">
    <xf numFmtId="0" fontId="0" fillId="0" borderId="0" xfId="0"/>
    <xf numFmtId="0" fontId="3" fillId="0" borderId="0" xfId="3" applyFont="1" applyFill="1" applyBorder="1" applyAlignment="1" applyProtection="1">
      <alignment vertical="top"/>
      <protection locked="0"/>
    </xf>
    <xf numFmtId="0" fontId="2" fillId="2" borderId="3" xfId="3" applyFont="1" applyFill="1" applyBorder="1" applyAlignment="1">
      <alignment horizontal="center" vertical="center" wrapText="1"/>
    </xf>
    <xf numFmtId="0" fontId="2" fillId="2" borderId="9" xfId="3" applyFont="1" applyFill="1" applyBorder="1" applyAlignment="1">
      <alignment horizontal="center" vertical="center" wrapText="1"/>
    </xf>
    <xf numFmtId="0" fontId="2" fillId="2" borderId="1" xfId="3" applyFont="1" applyFill="1" applyBorder="1" applyAlignment="1">
      <alignment horizontal="center" vertical="center" wrapText="1"/>
    </xf>
    <xf numFmtId="0" fontId="4" fillId="0" borderId="0" xfId="3" applyFont="1" applyFill="1" applyBorder="1" applyAlignment="1" applyProtection="1">
      <alignment horizontal="center" vertical="top"/>
      <protection locked="0"/>
    </xf>
    <xf numFmtId="0" fontId="2" fillId="2" borderId="3" xfId="3" quotePrefix="1" applyFont="1" applyFill="1" applyBorder="1" applyAlignment="1">
      <alignment horizontal="center" vertical="center" wrapText="1"/>
    </xf>
    <xf numFmtId="0" fontId="2" fillId="2" borderId="9" xfId="3" quotePrefix="1" applyFont="1" applyFill="1" applyBorder="1" applyAlignment="1">
      <alignment horizontal="center" vertical="center" wrapText="1"/>
    </xf>
    <xf numFmtId="0" fontId="4" fillId="0" borderId="7" xfId="3" applyFont="1" applyFill="1" applyBorder="1" applyAlignment="1" applyProtection="1">
      <alignment vertical="top"/>
      <protection locked="0"/>
    </xf>
    <xf numFmtId="0" fontId="4" fillId="0" borderId="0" xfId="3" applyFont="1" applyFill="1" applyBorder="1" applyAlignment="1" applyProtection="1">
      <alignment vertical="top"/>
      <protection locked="0"/>
    </xf>
    <xf numFmtId="4" fontId="4" fillId="0" borderId="13" xfId="3" applyNumberFormat="1" applyFont="1" applyFill="1" applyBorder="1" applyAlignment="1" applyProtection="1">
      <alignment vertical="top"/>
      <protection locked="0"/>
    </xf>
    <xf numFmtId="4" fontId="5" fillId="0" borderId="13" xfId="3" applyNumberFormat="1" applyFont="1" applyFill="1" applyBorder="1" applyAlignment="1" applyProtection="1">
      <alignment vertical="top"/>
      <protection locked="0"/>
    </xf>
    <xf numFmtId="4" fontId="4" fillId="0" borderId="0" xfId="3" applyNumberFormat="1" applyFont="1" applyFill="1" applyBorder="1" applyAlignment="1" applyProtection="1">
      <alignment vertical="top"/>
      <protection locked="0"/>
    </xf>
    <xf numFmtId="4" fontId="4" fillId="0" borderId="10" xfId="3" applyNumberFormat="1" applyFont="1" applyFill="1" applyBorder="1" applyAlignment="1" applyProtection="1">
      <alignment vertical="top"/>
      <protection locked="0"/>
    </xf>
    <xf numFmtId="0" fontId="5" fillId="0" borderId="1" xfId="3" quotePrefix="1" applyFont="1" applyFill="1" applyBorder="1" applyAlignment="1" applyProtection="1">
      <alignment horizontal="center" vertical="center"/>
      <protection locked="0"/>
    </xf>
    <xf numFmtId="0" fontId="2" fillId="0" borderId="2" xfId="3" applyFont="1" applyFill="1" applyBorder="1" applyAlignment="1" applyProtection="1">
      <alignment horizontal="left" vertical="center"/>
      <protection locked="0"/>
    </xf>
    <xf numFmtId="4" fontId="3" fillId="0" borderId="13" xfId="3" applyNumberFormat="1" applyFont="1" applyFill="1" applyBorder="1" applyAlignment="1" applyProtection="1">
      <alignment vertical="center"/>
      <protection locked="0"/>
    </xf>
    <xf numFmtId="4" fontId="4" fillId="0" borderId="0" xfId="3" applyNumberFormat="1" applyFont="1" applyFill="1" applyBorder="1" applyAlignment="1" applyProtection="1">
      <alignment vertical="center"/>
      <protection locked="0"/>
    </xf>
    <xf numFmtId="43" fontId="4" fillId="0" borderId="0" xfId="3" applyNumberFormat="1" applyFont="1" applyFill="1" applyBorder="1" applyAlignment="1" applyProtection="1">
      <alignment vertical="center"/>
      <protection locked="0"/>
    </xf>
    <xf numFmtId="0" fontId="4" fillId="0" borderId="0" xfId="3" applyFont="1" applyFill="1" applyBorder="1" applyAlignment="1" applyProtection="1">
      <alignment vertical="center"/>
      <protection locked="0"/>
    </xf>
    <xf numFmtId="0" fontId="4" fillId="0" borderId="4" xfId="3" quotePrefix="1" applyFont="1" applyFill="1" applyBorder="1" applyAlignment="1" applyProtection="1">
      <alignment horizontal="center" vertical="top"/>
      <protection locked="0"/>
    </xf>
    <xf numFmtId="0" fontId="4" fillId="0" borderId="14" xfId="3" applyFont="1" applyFill="1" applyBorder="1" applyAlignment="1" applyProtection="1">
      <alignment vertical="top"/>
      <protection locked="0"/>
    </xf>
    <xf numFmtId="4" fontId="4" fillId="0" borderId="14" xfId="3" applyNumberFormat="1" applyFont="1" applyFill="1" applyBorder="1" applyAlignment="1" applyProtection="1">
      <alignment vertical="top"/>
      <protection locked="0"/>
    </xf>
    <xf numFmtId="43" fontId="4" fillId="0" borderId="14" xfId="1" applyFont="1" applyFill="1" applyBorder="1" applyAlignment="1" applyProtection="1">
      <alignment vertical="top"/>
      <protection locked="0"/>
    </xf>
    <xf numFmtId="4" fontId="4" fillId="0" borderId="5" xfId="3" applyNumberFormat="1" applyFont="1" applyFill="1" applyBorder="1" applyAlignment="1" applyProtection="1">
      <alignment vertical="top"/>
      <protection locked="0"/>
    </xf>
    <xf numFmtId="4" fontId="3" fillId="0" borderId="1" xfId="3" applyNumberFormat="1" applyFont="1" applyFill="1" applyBorder="1" applyAlignment="1" applyProtection="1">
      <alignment vertical="top"/>
      <protection locked="0"/>
    </xf>
    <xf numFmtId="4" fontId="3" fillId="0" borderId="2" xfId="3" applyNumberFormat="1" applyFont="1" applyFill="1" applyBorder="1" applyAlignment="1" applyProtection="1">
      <alignment vertical="top"/>
      <protection locked="0"/>
    </xf>
    <xf numFmtId="4" fontId="3" fillId="0" borderId="10" xfId="3" applyNumberFormat="1" applyFont="1" applyFill="1" applyBorder="1" applyAlignment="1" applyProtection="1">
      <alignment vertical="top"/>
      <protection locked="0"/>
    </xf>
    <xf numFmtId="4" fontId="2" fillId="2" borderId="9" xfId="3" quotePrefix="1" applyNumberFormat="1" applyFont="1" applyFill="1" applyBorder="1" applyAlignment="1">
      <alignment horizontal="center" vertical="center" wrapText="1"/>
    </xf>
    <xf numFmtId="4" fontId="2" fillId="0" borderId="6" xfId="3" applyNumberFormat="1" applyFont="1" applyFill="1" applyBorder="1" applyAlignment="1" applyProtection="1">
      <protection locked="0"/>
    </xf>
    <xf numFmtId="0" fontId="4" fillId="0" borderId="0" xfId="3" applyFont="1" applyFill="1" applyBorder="1" applyAlignment="1" applyProtection="1">
      <protection locked="0"/>
    </xf>
    <xf numFmtId="0" fontId="5" fillId="0" borderId="7" xfId="3" applyFont="1" applyFill="1" applyBorder="1" applyAlignment="1" applyProtection="1">
      <alignment horizontal="center" vertical="top"/>
    </xf>
    <xf numFmtId="0" fontId="5" fillId="0" borderId="0" xfId="3" applyFont="1" applyFill="1" applyBorder="1" applyAlignment="1" applyProtection="1">
      <alignment horizontal="left" vertical="top" wrapText="1"/>
    </xf>
    <xf numFmtId="0" fontId="5" fillId="0" borderId="8" xfId="3" applyFont="1" applyFill="1" applyBorder="1" applyAlignment="1" applyProtection="1">
      <alignment horizontal="left" vertical="top" wrapText="1"/>
    </xf>
    <xf numFmtId="4" fontId="5" fillId="0" borderId="8" xfId="3" applyNumberFormat="1" applyFont="1" applyFill="1" applyBorder="1" applyAlignment="1" applyProtection="1">
      <alignment vertical="top"/>
      <protection locked="0"/>
    </xf>
    <xf numFmtId="4" fontId="2" fillId="0" borderId="8" xfId="3" applyNumberFormat="1" applyFont="1" applyFill="1" applyBorder="1" applyAlignment="1" applyProtection="1">
      <protection locked="0"/>
    </xf>
    <xf numFmtId="0" fontId="5" fillId="0" borderId="0" xfId="3" applyFont="1" applyFill="1" applyBorder="1" applyAlignment="1" applyProtection="1">
      <alignment horizontal="left" wrapText="1"/>
    </xf>
    <xf numFmtId="44" fontId="4" fillId="0" borderId="0" xfId="2" applyFont="1" applyFill="1" applyBorder="1" applyAlignment="1" applyProtection="1">
      <alignment vertical="top"/>
      <protection locked="0"/>
    </xf>
    <xf numFmtId="0" fontId="0" fillId="0" borderId="0" xfId="0" applyBorder="1"/>
    <xf numFmtId="0" fontId="2" fillId="0" borderId="7" xfId="3" applyFont="1" applyFill="1" applyBorder="1" applyAlignment="1" applyProtection="1"/>
    <xf numFmtId="0" fontId="6" fillId="0" borderId="0" xfId="4" applyBorder="1" applyAlignment="1"/>
    <xf numFmtId="4" fontId="2" fillId="0" borderId="13" xfId="3" applyNumberFormat="1" applyFont="1" applyFill="1" applyBorder="1" applyAlignment="1" applyProtection="1">
      <protection locked="0"/>
    </xf>
    <xf numFmtId="0" fontId="2" fillId="0" borderId="7" xfId="5" applyFont="1" applyFill="1" applyBorder="1" applyAlignment="1" applyProtection="1">
      <alignment horizontal="center" vertical="top"/>
    </xf>
    <xf numFmtId="4" fontId="2" fillId="0" borderId="13" xfId="3" applyNumberFormat="1" applyFont="1" applyFill="1" applyBorder="1" applyAlignment="1" applyProtection="1">
      <alignment vertical="top"/>
      <protection locked="0"/>
    </xf>
    <xf numFmtId="0" fontId="5" fillId="0" borderId="1" xfId="3" quotePrefix="1" applyFont="1" applyFill="1" applyBorder="1" applyAlignment="1" applyProtection="1">
      <alignment horizontal="center" vertical="top"/>
    </xf>
    <xf numFmtId="0" fontId="2" fillId="0" borderId="2" xfId="3" applyFont="1" applyFill="1" applyBorder="1" applyAlignment="1" applyProtection="1">
      <alignment horizontal="center" vertical="top" wrapText="1"/>
    </xf>
    <xf numFmtId="4" fontId="2" fillId="0" borderId="9" xfId="3" applyNumberFormat="1" applyFont="1" applyFill="1" applyBorder="1" applyAlignment="1" applyProtection="1">
      <alignment vertical="center"/>
      <protection locked="0"/>
    </xf>
    <xf numFmtId="0" fontId="4" fillId="0" borderId="0" xfId="6" applyFont="1"/>
    <xf numFmtId="4" fontId="3" fillId="0" borderId="9" xfId="3" applyNumberFormat="1" applyFont="1" applyFill="1" applyBorder="1" applyAlignment="1" applyProtection="1">
      <alignment vertical="center"/>
      <protection locked="0"/>
    </xf>
    <xf numFmtId="4" fontId="2" fillId="0" borderId="6" xfId="3" applyNumberFormat="1" applyFont="1" applyFill="1" applyBorder="1" applyAlignment="1" applyProtection="1">
      <alignment vertical="center"/>
      <protection locked="0"/>
    </xf>
    <xf numFmtId="0" fontId="5" fillId="0" borderId="0" xfId="5" applyFont="1" applyAlignment="1" applyProtection="1">
      <alignment vertical="top"/>
      <protection locked="0"/>
    </xf>
    <xf numFmtId="0" fontId="5" fillId="0" borderId="0" xfId="5" applyFont="1" applyAlignment="1" applyProtection="1">
      <alignment horizontal="center" vertical="top" wrapText="1"/>
      <protection locked="0"/>
    </xf>
    <xf numFmtId="0" fontId="5" fillId="0" borderId="0" xfId="5" applyFont="1" applyAlignment="1" applyProtection="1">
      <alignment horizontal="center" vertical="top"/>
      <protection locked="0"/>
    </xf>
    <xf numFmtId="0" fontId="4" fillId="0" borderId="7" xfId="3" applyFont="1" applyFill="1" applyBorder="1" applyAlignment="1" applyProtection="1">
      <alignment vertical="top" wrapText="1"/>
      <protection locked="0"/>
    </xf>
    <xf numFmtId="0" fontId="4" fillId="0" borderId="8" xfId="3" applyFont="1" applyFill="1" applyBorder="1" applyAlignment="1" applyProtection="1">
      <alignment vertical="top" wrapText="1"/>
      <protection locked="0"/>
    </xf>
    <xf numFmtId="0" fontId="2" fillId="2" borderId="1" xfId="3" applyFont="1" applyFill="1" applyBorder="1" applyAlignment="1" applyProtection="1">
      <alignment horizontal="center" vertical="center" wrapText="1"/>
      <protection locked="0"/>
    </xf>
    <xf numFmtId="0" fontId="2" fillId="2" borderId="2" xfId="3" applyFont="1" applyFill="1" applyBorder="1" applyAlignment="1" applyProtection="1">
      <alignment horizontal="center" vertical="center" wrapText="1"/>
      <protection locked="0"/>
    </xf>
    <xf numFmtId="0" fontId="2" fillId="2" borderId="3" xfId="3" applyFont="1" applyFill="1" applyBorder="1" applyAlignment="1" applyProtection="1">
      <alignment horizontal="center" vertical="center" wrapText="1"/>
      <protection locked="0"/>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7" xfId="3" applyFont="1" applyFill="1" applyBorder="1" applyAlignment="1">
      <alignment horizontal="center" vertical="center"/>
    </xf>
    <xf numFmtId="0" fontId="2" fillId="2" borderId="8" xfId="3" applyFont="1" applyFill="1" applyBorder="1" applyAlignment="1">
      <alignment horizontal="center" vertical="center"/>
    </xf>
    <xf numFmtId="0" fontId="2" fillId="2" borderId="11" xfId="3" applyFont="1" applyFill="1" applyBorder="1" applyAlignment="1">
      <alignment horizontal="center" vertical="center"/>
    </xf>
    <xf numFmtId="0" fontId="2" fillId="2" borderId="12" xfId="3" applyFont="1" applyFill="1" applyBorder="1" applyAlignment="1">
      <alignment horizontal="center" vertical="center"/>
    </xf>
    <xf numFmtId="0" fontId="2" fillId="2" borderId="6" xfId="3" applyFont="1" applyFill="1" applyBorder="1" applyAlignment="1">
      <alignment horizontal="center" vertical="center" wrapText="1"/>
    </xf>
    <xf numFmtId="0" fontId="2" fillId="2" borderId="10" xfId="3" applyFont="1" applyFill="1" applyBorder="1" applyAlignment="1">
      <alignment horizontal="center" vertical="center" wrapText="1"/>
    </xf>
    <xf numFmtId="0" fontId="2" fillId="2" borderId="4" xfId="3" applyFont="1" applyFill="1" applyBorder="1" applyAlignment="1">
      <alignment horizontal="center" vertical="center" wrapText="1"/>
    </xf>
    <xf numFmtId="0" fontId="2" fillId="2" borderId="5" xfId="3" applyFont="1" applyFill="1" applyBorder="1" applyAlignment="1">
      <alignment horizontal="center" vertical="center" wrapText="1"/>
    </xf>
    <xf numFmtId="0" fontId="2" fillId="2" borderId="7" xfId="3" applyFont="1" applyFill="1" applyBorder="1" applyAlignment="1">
      <alignment horizontal="center" vertical="center" wrapText="1"/>
    </xf>
    <xf numFmtId="0" fontId="2" fillId="2" borderId="8"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2" fillId="2" borderId="12" xfId="3" applyFont="1" applyFill="1" applyBorder="1" applyAlignment="1">
      <alignment horizontal="center" vertical="center" wrapText="1"/>
    </xf>
    <xf numFmtId="0" fontId="2" fillId="0" borderId="4" xfId="3" applyFont="1" applyFill="1" applyBorder="1" applyAlignment="1" applyProtection="1">
      <alignment horizontal="left" wrapText="1"/>
    </xf>
    <xf numFmtId="0" fontId="2" fillId="0" borderId="5" xfId="3" applyFont="1" applyFill="1" applyBorder="1" applyAlignment="1" applyProtection="1">
      <alignment horizontal="left" wrapText="1"/>
    </xf>
    <xf numFmtId="0" fontId="2" fillId="0" borderId="7" xfId="3" applyFont="1" applyFill="1" applyBorder="1" applyAlignment="1" applyProtection="1">
      <alignment horizontal="left" wrapText="1"/>
    </xf>
    <xf numFmtId="0" fontId="2" fillId="0" borderId="8" xfId="3" applyFont="1" applyFill="1" applyBorder="1" applyAlignment="1" applyProtection="1">
      <alignment horizontal="left" wrapText="1"/>
    </xf>
  </cellXfs>
  <cellStyles count="7">
    <cellStyle name="Hipervínculo" xfId="4" builtinId="8"/>
    <cellStyle name="Millares" xfId="1" builtinId="3"/>
    <cellStyle name="Moneda" xfId="2" builtinId="4"/>
    <cellStyle name="Normal" xfId="0" builtinId="0"/>
    <cellStyle name="Normal 2" xfId="3" xr:uid="{00000000-0005-0000-0000-000004000000}"/>
    <cellStyle name="Normal 2 2" xfId="5" xr:uid="{00000000-0005-0000-0000-000005000000}"/>
    <cellStyle name="Normal 7"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7"/>
  <sheetViews>
    <sheetView showGridLines="0" tabSelected="1" topLeftCell="A34" zoomScaleNormal="100" workbookViewId="0">
      <selection activeCell="A47" sqref="A47:H47"/>
    </sheetView>
  </sheetViews>
  <sheetFormatPr baseColWidth="10" defaultColWidth="9.85546875" defaultRowHeight="11.25" x14ac:dyDescent="0.25"/>
  <cols>
    <col min="1" max="1" width="1.42578125" style="9" customWidth="1"/>
    <col min="2" max="2" width="45.85546875" style="9" customWidth="1"/>
    <col min="3" max="8" width="14.5703125" style="9" customWidth="1"/>
    <col min="9" max="9" width="10.140625" style="9" bestFit="1" customWidth="1"/>
    <col min="10" max="10" width="11" style="9" bestFit="1" customWidth="1"/>
    <col min="11" max="11" width="10.140625" style="9" bestFit="1" customWidth="1"/>
    <col min="12" max="16384" width="9.85546875" style="9"/>
  </cols>
  <sheetData>
    <row r="1" spans="1:11" s="1" customFormat="1" ht="39.950000000000003" customHeight="1" x14ac:dyDescent="0.25">
      <c r="A1" s="55" t="s">
        <v>31</v>
      </c>
      <c r="B1" s="56"/>
      <c r="C1" s="56"/>
      <c r="D1" s="56"/>
      <c r="E1" s="56"/>
      <c r="F1" s="56"/>
      <c r="G1" s="56"/>
      <c r="H1" s="57"/>
    </row>
    <row r="2" spans="1:11" s="1" customFormat="1" ht="12.95" customHeight="1" x14ac:dyDescent="0.25">
      <c r="A2" s="58" t="s">
        <v>0</v>
      </c>
      <c r="B2" s="59"/>
      <c r="C2" s="56" t="s">
        <v>1</v>
      </c>
      <c r="D2" s="56"/>
      <c r="E2" s="56"/>
      <c r="F2" s="56"/>
      <c r="G2" s="56"/>
      <c r="H2" s="64" t="s">
        <v>2</v>
      </c>
    </row>
    <row r="3" spans="1:11" s="5" customFormat="1" ht="24.95" customHeight="1" x14ac:dyDescent="0.25">
      <c r="A3" s="60"/>
      <c r="B3" s="61"/>
      <c r="C3" s="2" t="s">
        <v>3</v>
      </c>
      <c r="D3" s="3" t="s">
        <v>4</v>
      </c>
      <c r="E3" s="3" t="s">
        <v>5</v>
      </c>
      <c r="F3" s="3" t="s">
        <v>6</v>
      </c>
      <c r="G3" s="4" t="s">
        <v>7</v>
      </c>
      <c r="H3" s="65"/>
    </row>
    <row r="4" spans="1:11" s="5" customFormat="1" x14ac:dyDescent="0.25">
      <c r="A4" s="62"/>
      <c r="B4" s="63"/>
      <c r="C4" s="6" t="s">
        <v>8</v>
      </c>
      <c r="D4" s="7" t="s">
        <v>9</v>
      </c>
      <c r="E4" s="7" t="s">
        <v>10</v>
      </c>
      <c r="F4" s="7" t="s">
        <v>11</v>
      </c>
      <c r="G4" s="7" t="s">
        <v>12</v>
      </c>
      <c r="H4" s="7" t="s">
        <v>13</v>
      </c>
    </row>
    <row r="5" spans="1:11" ht="11.1" customHeight="1" x14ac:dyDescent="0.25">
      <c r="A5" s="8" t="s">
        <v>14</v>
      </c>
      <c r="C5" s="10">
        <v>0</v>
      </c>
      <c r="D5" s="10">
        <v>0</v>
      </c>
      <c r="E5" s="10">
        <f>+C5+D5</f>
        <v>0</v>
      </c>
      <c r="F5" s="10">
        <v>0</v>
      </c>
      <c r="G5" s="10">
        <v>0</v>
      </c>
      <c r="H5" s="10">
        <f t="shared" ref="H5:H10" si="0">+G5-C5</f>
        <v>0</v>
      </c>
    </row>
    <row r="6" spans="1:11" ht="11.1" customHeight="1" x14ac:dyDescent="0.25">
      <c r="A6" s="8" t="s">
        <v>15</v>
      </c>
      <c r="C6" s="10">
        <v>0</v>
      </c>
      <c r="D6" s="10">
        <v>0</v>
      </c>
      <c r="E6" s="10">
        <f>+C6+D6</f>
        <v>0</v>
      </c>
      <c r="F6" s="10">
        <v>0</v>
      </c>
      <c r="G6" s="10">
        <v>0</v>
      </c>
      <c r="H6" s="10">
        <f t="shared" si="0"/>
        <v>0</v>
      </c>
    </row>
    <row r="7" spans="1:11" ht="11.1" customHeight="1" x14ac:dyDescent="0.25">
      <c r="A7" s="8" t="s">
        <v>16</v>
      </c>
      <c r="C7" s="10">
        <v>0</v>
      </c>
      <c r="D7" s="10">
        <v>0</v>
      </c>
      <c r="E7" s="10">
        <f>+C7+D7</f>
        <v>0</v>
      </c>
      <c r="F7" s="10">
        <v>0</v>
      </c>
      <c r="G7" s="10">
        <v>0</v>
      </c>
      <c r="H7" s="10">
        <f t="shared" si="0"/>
        <v>0</v>
      </c>
    </row>
    <row r="8" spans="1:11" ht="11.1" customHeight="1" x14ac:dyDescent="0.25">
      <c r="A8" s="8" t="s">
        <v>17</v>
      </c>
      <c r="C8" s="10">
        <v>0</v>
      </c>
      <c r="D8" s="10">
        <v>0</v>
      </c>
      <c r="E8" s="10">
        <f>+C8+D8</f>
        <v>0</v>
      </c>
      <c r="F8" s="10">
        <v>0</v>
      </c>
      <c r="G8" s="10">
        <v>0</v>
      </c>
      <c r="H8" s="10">
        <f t="shared" si="0"/>
        <v>0</v>
      </c>
    </row>
    <row r="9" spans="1:11" ht="11.1" customHeight="1" x14ac:dyDescent="0.25">
      <c r="A9" s="8" t="s">
        <v>18</v>
      </c>
      <c r="C9" s="10">
        <v>480000</v>
      </c>
      <c r="D9" s="10">
        <v>805433.54</v>
      </c>
      <c r="E9" s="10">
        <v>1285433.54</v>
      </c>
      <c r="F9" s="10">
        <v>1285433.54</v>
      </c>
      <c r="G9" s="10">
        <v>1285433.54</v>
      </c>
      <c r="H9" s="10">
        <f>+G9-C9</f>
        <v>805433.54</v>
      </c>
    </row>
    <row r="10" spans="1:11" ht="11.1" customHeight="1" x14ac:dyDescent="0.25">
      <c r="A10" s="8" t="s">
        <v>19</v>
      </c>
      <c r="C10" s="10">
        <v>0</v>
      </c>
      <c r="D10" s="10">
        <v>0</v>
      </c>
      <c r="E10" s="10">
        <v>0</v>
      </c>
      <c r="F10" s="10">
        <v>0</v>
      </c>
      <c r="G10" s="10">
        <v>0</v>
      </c>
      <c r="H10" s="10">
        <f t="shared" si="0"/>
        <v>0</v>
      </c>
    </row>
    <row r="11" spans="1:11" ht="11.1" customHeight="1" x14ac:dyDescent="0.25">
      <c r="A11" s="8" t="s">
        <v>20</v>
      </c>
      <c r="C11" s="10">
        <v>26871848.16</v>
      </c>
      <c r="D11" s="10">
        <v>-805433.54</v>
      </c>
      <c r="E11" s="10">
        <v>26066414.620000001</v>
      </c>
      <c r="F11" s="10">
        <v>20260375.68</v>
      </c>
      <c r="G11" s="10">
        <v>18501512.109999999</v>
      </c>
      <c r="H11" s="10">
        <f>+G11-C11</f>
        <v>-8370336.0500000007</v>
      </c>
      <c r="I11" s="12"/>
      <c r="J11" s="12"/>
      <c r="K11" s="12"/>
    </row>
    <row r="12" spans="1:11" ht="20.45" customHeight="1" x14ac:dyDescent="0.25">
      <c r="A12" s="53" t="s">
        <v>21</v>
      </c>
      <c r="B12" s="54"/>
      <c r="C12" s="10">
        <v>0</v>
      </c>
      <c r="D12" s="10">
        <v>0</v>
      </c>
      <c r="E12" s="10">
        <v>0</v>
      </c>
      <c r="F12" s="10">
        <v>0</v>
      </c>
      <c r="G12" s="10">
        <v>0</v>
      </c>
      <c r="H12" s="10">
        <f t="shared" ref="H12:H14" si="1">+G12-C12</f>
        <v>0</v>
      </c>
    </row>
    <row r="13" spans="1:11" ht="20.45" customHeight="1" x14ac:dyDescent="0.25">
      <c r="A13" s="53" t="s">
        <v>22</v>
      </c>
      <c r="B13" s="54"/>
      <c r="C13" s="10">
        <v>0</v>
      </c>
      <c r="D13" s="10">
        <v>0</v>
      </c>
      <c r="E13" s="10">
        <v>0</v>
      </c>
      <c r="F13" s="10">
        <v>0</v>
      </c>
      <c r="G13" s="10">
        <v>0</v>
      </c>
      <c r="H13" s="10">
        <f t="shared" si="1"/>
        <v>0</v>
      </c>
      <c r="J13" s="12"/>
    </row>
    <row r="14" spans="1:11" ht="11.1" customHeight="1" x14ac:dyDescent="0.25">
      <c r="A14" s="8" t="s">
        <v>23</v>
      </c>
      <c r="C14" s="10">
        <v>22300949.399999999</v>
      </c>
      <c r="D14" s="10">
        <v>0</v>
      </c>
      <c r="E14" s="10">
        <v>22300949.399999999</v>
      </c>
      <c r="F14" s="10">
        <v>0</v>
      </c>
      <c r="G14" s="10">
        <v>0</v>
      </c>
      <c r="H14" s="10">
        <f t="shared" si="1"/>
        <v>-22300949.399999999</v>
      </c>
    </row>
    <row r="15" spans="1:11" x14ac:dyDescent="0.25">
      <c r="A15" s="8"/>
      <c r="C15" s="13"/>
      <c r="D15" s="13"/>
      <c r="E15" s="13"/>
      <c r="F15" s="10">
        <v>0</v>
      </c>
      <c r="G15" s="10">
        <v>0</v>
      </c>
      <c r="H15" s="13"/>
    </row>
    <row r="16" spans="1:11" s="19" customFormat="1" ht="15" customHeight="1" x14ac:dyDescent="0.25">
      <c r="A16" s="14"/>
      <c r="B16" s="15" t="s">
        <v>24</v>
      </c>
      <c r="C16" s="16">
        <f t="shared" ref="C16:G16" si="2">SUM(C5:C15)</f>
        <v>49652797.560000002</v>
      </c>
      <c r="D16" s="16">
        <f t="shared" si="2"/>
        <v>0</v>
      </c>
      <c r="E16" s="16">
        <f>SUM(E5:E15)</f>
        <v>49652797.560000002</v>
      </c>
      <c r="F16" s="48">
        <f t="shared" si="2"/>
        <v>21545809.219999999</v>
      </c>
      <c r="G16" s="48">
        <f t="shared" si="2"/>
        <v>19786945.649999999</v>
      </c>
      <c r="H16" s="16"/>
      <c r="I16" s="17"/>
      <c r="J16" s="18"/>
    </row>
    <row r="17" spans="1:8" ht="15.6" customHeight="1" x14ac:dyDescent="0.25">
      <c r="A17" s="20"/>
      <c r="B17" s="21"/>
      <c r="C17" s="22"/>
      <c r="D17" s="23"/>
      <c r="E17" s="24"/>
      <c r="F17" s="25" t="s">
        <v>25</v>
      </c>
      <c r="G17" s="26"/>
      <c r="H17" s="27">
        <v>0</v>
      </c>
    </row>
    <row r="18" spans="1:8" ht="13.5" customHeight="1" x14ac:dyDescent="0.25">
      <c r="A18" s="66" t="s">
        <v>26</v>
      </c>
      <c r="B18" s="67"/>
      <c r="C18" s="56" t="s">
        <v>1</v>
      </c>
      <c r="D18" s="56"/>
      <c r="E18" s="56"/>
      <c r="F18" s="56"/>
      <c r="G18" s="56"/>
      <c r="H18" s="64" t="s">
        <v>2</v>
      </c>
    </row>
    <row r="19" spans="1:8" ht="22.5" x14ac:dyDescent="0.25">
      <c r="A19" s="68"/>
      <c r="B19" s="69"/>
      <c r="C19" s="2" t="s">
        <v>3</v>
      </c>
      <c r="D19" s="3" t="s">
        <v>4</v>
      </c>
      <c r="E19" s="3" t="s">
        <v>5</v>
      </c>
      <c r="F19" s="3" t="s">
        <v>6</v>
      </c>
      <c r="G19" s="4" t="s">
        <v>7</v>
      </c>
      <c r="H19" s="65"/>
    </row>
    <row r="20" spans="1:8" x14ac:dyDescent="0.25">
      <c r="A20" s="70"/>
      <c r="B20" s="71"/>
      <c r="C20" s="6" t="s">
        <v>8</v>
      </c>
      <c r="D20" s="7" t="s">
        <v>9</v>
      </c>
      <c r="E20" s="7" t="s">
        <v>10</v>
      </c>
      <c r="F20" s="7" t="s">
        <v>11</v>
      </c>
      <c r="G20" s="7" t="s">
        <v>12</v>
      </c>
      <c r="H20" s="28">
        <f>SUM(C22:C29)</f>
        <v>0</v>
      </c>
    </row>
    <row r="21" spans="1:8" s="30" customFormat="1" ht="22.5" customHeight="1" x14ac:dyDescent="0.2">
      <c r="A21" s="72" t="s">
        <v>27</v>
      </c>
      <c r="B21" s="73"/>
      <c r="C21" s="29">
        <f t="shared" ref="C21:G21" si="3">SUM(C22:C29)</f>
        <v>0</v>
      </c>
      <c r="D21" s="29">
        <f t="shared" si="3"/>
        <v>0</v>
      </c>
      <c r="E21" s="29">
        <f t="shared" si="3"/>
        <v>0</v>
      </c>
      <c r="F21" s="29">
        <f t="shared" si="3"/>
        <v>0</v>
      </c>
      <c r="G21" s="29">
        <f t="shared" si="3"/>
        <v>0</v>
      </c>
      <c r="H21" s="29">
        <f>SUM(H22:H29)</f>
        <v>0</v>
      </c>
    </row>
    <row r="22" spans="1:8" ht="12" customHeight="1" x14ac:dyDescent="0.25">
      <c r="A22" s="31"/>
      <c r="B22" s="32" t="s">
        <v>14</v>
      </c>
      <c r="C22" s="11">
        <v>0</v>
      </c>
      <c r="D22" s="11">
        <v>0</v>
      </c>
      <c r="E22" s="11">
        <v>0</v>
      </c>
      <c r="F22" s="11">
        <v>0</v>
      </c>
      <c r="G22" s="11">
        <v>0</v>
      </c>
      <c r="H22" s="11">
        <f t="shared" ref="H22:H29" si="4">+G22-C22</f>
        <v>0</v>
      </c>
    </row>
    <row r="23" spans="1:8" ht="12" customHeight="1" x14ac:dyDescent="0.25">
      <c r="A23" s="31"/>
      <c r="B23" s="32" t="s">
        <v>15</v>
      </c>
      <c r="C23" s="11">
        <v>0</v>
      </c>
      <c r="D23" s="11"/>
      <c r="E23" s="11"/>
      <c r="F23" s="11"/>
      <c r="G23" s="11"/>
      <c r="H23" s="10">
        <f t="shared" si="4"/>
        <v>0</v>
      </c>
    </row>
    <row r="24" spans="1:8" ht="12" customHeight="1" x14ac:dyDescent="0.25">
      <c r="A24" s="31"/>
      <c r="B24" s="32" t="s">
        <v>16</v>
      </c>
      <c r="C24" s="11">
        <v>0</v>
      </c>
      <c r="D24" s="11">
        <v>0</v>
      </c>
      <c r="E24" s="11">
        <v>0</v>
      </c>
      <c r="F24" s="11">
        <v>0</v>
      </c>
      <c r="G24" s="11">
        <v>0</v>
      </c>
      <c r="H24" s="10">
        <f t="shared" si="4"/>
        <v>0</v>
      </c>
    </row>
    <row r="25" spans="1:8" ht="12" customHeight="1" x14ac:dyDescent="0.25">
      <c r="A25" s="31"/>
      <c r="B25" s="32" t="s">
        <v>17</v>
      </c>
      <c r="C25" s="11">
        <v>0</v>
      </c>
      <c r="D25" s="11">
        <v>0</v>
      </c>
      <c r="E25" s="11">
        <v>0</v>
      </c>
      <c r="F25" s="11">
        <v>0</v>
      </c>
      <c r="G25" s="11">
        <v>0</v>
      </c>
      <c r="H25" s="10">
        <f t="shared" si="4"/>
        <v>0</v>
      </c>
    </row>
    <row r="26" spans="1:8" ht="12" customHeight="1" x14ac:dyDescent="0.25">
      <c r="A26" s="31"/>
      <c r="B26" s="32" t="s">
        <v>18</v>
      </c>
      <c r="C26" s="11">
        <v>0</v>
      </c>
      <c r="D26" s="11">
        <v>0</v>
      </c>
      <c r="E26" s="11">
        <v>0</v>
      </c>
      <c r="F26" s="11">
        <v>0</v>
      </c>
      <c r="G26" s="11">
        <v>0</v>
      </c>
      <c r="H26" s="10">
        <f t="shared" si="4"/>
        <v>0</v>
      </c>
    </row>
    <row r="27" spans="1:8" ht="12" customHeight="1" x14ac:dyDescent="0.25">
      <c r="A27" s="31"/>
      <c r="B27" s="32" t="s">
        <v>19</v>
      </c>
      <c r="C27" s="11">
        <v>0</v>
      </c>
      <c r="D27" s="11">
        <v>0</v>
      </c>
      <c r="E27" s="11">
        <v>0</v>
      </c>
      <c r="F27" s="11">
        <v>0</v>
      </c>
      <c r="G27" s="11">
        <v>0</v>
      </c>
      <c r="H27" s="10">
        <f t="shared" si="4"/>
        <v>0</v>
      </c>
    </row>
    <row r="28" spans="1:8" ht="22.5" x14ac:dyDescent="0.25">
      <c r="A28" s="31"/>
      <c r="B28" s="32" t="s">
        <v>21</v>
      </c>
      <c r="C28" s="11">
        <v>0</v>
      </c>
      <c r="D28" s="11">
        <f>D12</f>
        <v>0</v>
      </c>
      <c r="E28" s="11">
        <f>+C28+D28</f>
        <v>0</v>
      </c>
      <c r="F28" s="11">
        <f>F12</f>
        <v>0</v>
      </c>
      <c r="G28" s="11">
        <f>G12</f>
        <v>0</v>
      </c>
      <c r="H28" s="10">
        <f>+G28-C28</f>
        <v>0</v>
      </c>
    </row>
    <row r="29" spans="1:8" ht="22.5" x14ac:dyDescent="0.25">
      <c r="A29" s="31"/>
      <c r="B29" s="32" t="s">
        <v>22</v>
      </c>
      <c r="C29" s="11">
        <v>0</v>
      </c>
      <c r="D29" s="11">
        <f>D13</f>
        <v>0</v>
      </c>
      <c r="E29" s="11">
        <f>+C29+D29</f>
        <v>0</v>
      </c>
      <c r="F29" s="11">
        <f>F13</f>
        <v>0</v>
      </c>
      <c r="G29" s="11">
        <f>G13</f>
        <v>0</v>
      </c>
      <c r="H29" s="10">
        <f t="shared" si="4"/>
        <v>0</v>
      </c>
    </row>
    <row r="30" spans="1:8" ht="5.0999999999999996" customHeight="1" x14ac:dyDescent="0.25">
      <c r="A30" s="31"/>
      <c r="B30" s="33"/>
      <c r="C30" s="34"/>
      <c r="D30" s="11"/>
      <c r="E30" s="11"/>
      <c r="F30" s="11"/>
      <c r="G30" s="11"/>
      <c r="H30" s="11"/>
    </row>
    <row r="31" spans="1:8" ht="32.1" customHeight="1" x14ac:dyDescent="0.2">
      <c r="A31" s="74" t="s">
        <v>28</v>
      </c>
      <c r="B31" s="75"/>
      <c r="C31" s="35">
        <f t="shared" ref="C31:G31" si="5">SUM(C32:C35)</f>
        <v>27351848.16</v>
      </c>
      <c r="D31" s="35">
        <f t="shared" si="5"/>
        <v>0</v>
      </c>
      <c r="E31" s="35">
        <f t="shared" si="5"/>
        <v>27351848.16</v>
      </c>
      <c r="F31" s="35">
        <f t="shared" si="5"/>
        <v>21545809.219999999</v>
      </c>
      <c r="G31" s="35">
        <f t="shared" si="5"/>
        <v>19786945.649999999</v>
      </c>
      <c r="H31" s="35">
        <f>SUM(H32:H35)</f>
        <v>-7564902.5100000007</v>
      </c>
    </row>
    <row r="32" spans="1:8" ht="12" customHeight="1" x14ac:dyDescent="0.2">
      <c r="A32" s="31"/>
      <c r="B32" s="36" t="s">
        <v>15</v>
      </c>
      <c r="C32" s="11">
        <v>0</v>
      </c>
      <c r="D32" s="10">
        <v>0</v>
      </c>
      <c r="E32" s="11">
        <f>+C32+D32</f>
        <v>0</v>
      </c>
      <c r="F32" s="11">
        <v>0</v>
      </c>
      <c r="G32" s="11">
        <v>0</v>
      </c>
      <c r="H32" s="11">
        <f>+G32-C32</f>
        <v>0</v>
      </c>
    </row>
    <row r="33" spans="1:10" ht="12" customHeight="1" x14ac:dyDescent="0.2">
      <c r="A33" s="31"/>
      <c r="B33" s="36" t="s">
        <v>18</v>
      </c>
      <c r="C33" s="11">
        <f>+C9</f>
        <v>480000</v>
      </c>
      <c r="D33" s="11">
        <f>+D9</f>
        <v>805433.54</v>
      </c>
      <c r="E33" s="11">
        <f>+C33+D33</f>
        <v>1285433.54</v>
      </c>
      <c r="F33" s="11">
        <v>1285433.54</v>
      </c>
      <c r="G33" s="11">
        <v>1285433.54</v>
      </c>
      <c r="H33" s="11">
        <f>+G33-C33</f>
        <v>805433.54</v>
      </c>
    </row>
    <row r="34" spans="1:10" ht="12" customHeight="1" x14ac:dyDescent="0.2">
      <c r="A34" s="31"/>
      <c r="B34" s="36" t="s">
        <v>20</v>
      </c>
      <c r="C34" s="11">
        <f>+C11</f>
        <v>26871848.16</v>
      </c>
      <c r="D34" s="11">
        <f>+D11</f>
        <v>-805433.54</v>
      </c>
      <c r="E34" s="11">
        <f>+C34+D34</f>
        <v>26066414.620000001</v>
      </c>
      <c r="F34" s="10">
        <v>20260375.68</v>
      </c>
      <c r="G34" s="10">
        <v>18501512.109999999</v>
      </c>
      <c r="H34" s="11">
        <f>+G34-C34</f>
        <v>-8370336.0500000007</v>
      </c>
      <c r="J34" s="12"/>
    </row>
    <row r="35" spans="1:10" ht="23.1" customHeight="1" x14ac:dyDescent="0.2">
      <c r="A35" s="31"/>
      <c r="B35" s="36" t="s">
        <v>22</v>
      </c>
      <c r="C35" s="11">
        <v>0</v>
      </c>
      <c r="D35" s="10">
        <v>0</v>
      </c>
      <c r="E35" s="11">
        <f>+C35+D35</f>
        <v>0</v>
      </c>
      <c r="F35" s="10">
        <v>0</v>
      </c>
      <c r="G35" s="10">
        <v>0</v>
      </c>
      <c r="H35" s="11">
        <f>+G35-C35</f>
        <v>0</v>
      </c>
      <c r="I35" s="37"/>
    </row>
    <row r="36" spans="1:10" ht="5.0999999999999996" customHeight="1" x14ac:dyDescent="0.25">
      <c r="A36" s="31"/>
      <c r="B36" s="38"/>
      <c r="C36" s="11"/>
      <c r="D36" s="11"/>
      <c r="E36" s="11"/>
      <c r="F36" s="11"/>
      <c r="G36" s="11"/>
      <c r="H36" s="11"/>
    </row>
    <row r="37" spans="1:10" s="30" customFormat="1" ht="17.100000000000001" customHeight="1" x14ac:dyDescent="0.25">
      <c r="A37" s="39" t="s">
        <v>29</v>
      </c>
      <c r="B37" s="40"/>
      <c r="C37" s="41">
        <f t="shared" ref="C37:H37" si="6">C38</f>
        <v>22300949.399999999</v>
      </c>
      <c r="D37" s="41">
        <f t="shared" si="6"/>
        <v>0</v>
      </c>
      <c r="E37" s="41">
        <f t="shared" si="6"/>
        <v>22300949.399999999</v>
      </c>
      <c r="F37" s="41">
        <f t="shared" si="6"/>
        <v>0</v>
      </c>
      <c r="G37" s="41">
        <f t="shared" si="6"/>
        <v>0</v>
      </c>
      <c r="H37" s="41">
        <f t="shared" si="6"/>
        <v>-22300949.399999999</v>
      </c>
    </row>
    <row r="38" spans="1:10" ht="12" customHeight="1" x14ac:dyDescent="0.2">
      <c r="A38" s="42"/>
      <c r="B38" s="36" t="s">
        <v>23</v>
      </c>
      <c r="C38" s="11">
        <v>22300949.399999999</v>
      </c>
      <c r="D38" s="11">
        <v>0</v>
      </c>
      <c r="E38" s="11">
        <v>22300949.399999999</v>
      </c>
      <c r="F38" s="11">
        <f>+F14</f>
        <v>0</v>
      </c>
      <c r="G38" s="11">
        <f>+G14</f>
        <v>0</v>
      </c>
      <c r="H38" s="11">
        <f>+G38-C38</f>
        <v>-22300949.399999999</v>
      </c>
    </row>
    <row r="39" spans="1:10" x14ac:dyDescent="0.25">
      <c r="A39" s="42"/>
      <c r="B39" s="32"/>
      <c r="C39" s="43"/>
      <c r="D39" s="43"/>
      <c r="E39" s="43"/>
      <c r="F39" s="43"/>
      <c r="G39" s="43"/>
      <c r="H39" s="43"/>
    </row>
    <row r="40" spans="1:10" ht="14.1" customHeight="1" x14ac:dyDescent="0.25">
      <c r="A40" s="44"/>
      <c r="B40" s="45" t="s">
        <v>24</v>
      </c>
      <c r="C40" s="46">
        <f t="shared" ref="C40:G40" si="7">+C21+C31+C37</f>
        <v>49652797.560000002</v>
      </c>
      <c r="D40" s="46">
        <f t="shared" si="7"/>
        <v>0</v>
      </c>
      <c r="E40" s="46">
        <f t="shared" si="7"/>
        <v>49652797.560000002</v>
      </c>
      <c r="F40" s="46">
        <f t="shared" si="7"/>
        <v>21545809.219999999</v>
      </c>
      <c r="G40" s="46">
        <f t="shared" si="7"/>
        <v>19786945.649999999</v>
      </c>
      <c r="H40" s="49"/>
    </row>
    <row r="41" spans="1:10" x14ac:dyDescent="0.2">
      <c r="A41" s="47" t="s">
        <v>30</v>
      </c>
      <c r="B41" s="32"/>
      <c r="H41" s="12"/>
    </row>
    <row r="43" spans="1:10" ht="12.75" customHeight="1" x14ac:dyDescent="0.25"/>
    <row r="44" spans="1:10" s="50" customFormat="1" x14ac:dyDescent="0.25">
      <c r="B44" s="52" t="s">
        <v>35</v>
      </c>
      <c r="C44" s="52"/>
      <c r="D44" s="52"/>
      <c r="E44" s="52"/>
      <c r="F44" s="52"/>
      <c r="G44" s="52"/>
      <c r="H44" s="52"/>
    </row>
    <row r="45" spans="1:10" s="50" customFormat="1" ht="11.25" customHeight="1" x14ac:dyDescent="0.25">
      <c r="A45" s="52" t="s">
        <v>32</v>
      </c>
      <c r="B45" s="52"/>
      <c r="C45" s="52"/>
      <c r="D45" s="52"/>
      <c r="E45" s="52"/>
      <c r="F45" s="52"/>
      <c r="G45" s="52"/>
      <c r="H45" s="52"/>
    </row>
    <row r="46" spans="1:10" s="50" customFormat="1" ht="11.25" customHeight="1" x14ac:dyDescent="0.25">
      <c r="A46" s="52" t="s">
        <v>33</v>
      </c>
      <c r="B46" s="52"/>
      <c r="C46" s="52"/>
      <c r="D46" s="52"/>
      <c r="E46" s="52"/>
      <c r="F46" s="52"/>
      <c r="G46" s="52"/>
      <c r="H46" s="52"/>
    </row>
    <row r="47" spans="1:10" s="50" customFormat="1" ht="88.5" customHeight="1" x14ac:dyDescent="0.25">
      <c r="A47" s="51" t="s">
        <v>34</v>
      </c>
      <c r="B47" s="51"/>
      <c r="C47" s="51"/>
      <c r="D47" s="51"/>
      <c r="E47" s="51"/>
      <c r="F47" s="51"/>
      <c r="G47" s="51"/>
      <c r="H47" s="51"/>
    </row>
  </sheetData>
  <sheetProtection formatCells="0" formatColumns="0" formatRows="0" insertRows="0" autoFilter="0"/>
  <mergeCells count="15">
    <mergeCell ref="A1:H1"/>
    <mergeCell ref="A2:B4"/>
    <mergeCell ref="C2:G2"/>
    <mergeCell ref="H2:H3"/>
    <mergeCell ref="A12:B12"/>
    <mergeCell ref="A47:H47"/>
    <mergeCell ref="A46:H46"/>
    <mergeCell ref="A45:H45"/>
    <mergeCell ref="B44:H44"/>
    <mergeCell ref="A13:B13"/>
    <mergeCell ref="A18:B20"/>
    <mergeCell ref="C18:G18"/>
    <mergeCell ref="H18:H19"/>
    <mergeCell ref="A21:B21"/>
    <mergeCell ref="A31:B31"/>
  </mergeCells>
  <hyperlinks>
    <hyperlink ref="B34" location="_ftn1" display="_ftn1" xr:uid="{00000000-0004-0000-0000-000000000000}"/>
  </hyperlinks>
  <printOptions horizontalCentered="1"/>
  <pageMargins left="0.59055118110236227" right="0.59055118110236227" top="0.59055118110236227" bottom="0.19685039370078741" header="0.31496062992125984" footer="0.31496062992125984"/>
  <pageSetup scale="82" orientation="landscape" r:id="rId1"/>
  <ignoredErrors>
    <ignoredError sqref="C4:H4" numberStoredAsText="1"/>
    <ignoredError sqref="E5:H8 C20:H20 H10 E17:H17 C40:G40 C32:H32 C31:G31 C22:H27 C21:G21 C35:H37 C33:E33 C29:H30 C28:G28 C34:E34 H34 E15 H15 E16:G16 C39:H39 F38:H3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EAI</vt:lpstr>
      <vt:lpstr>EAI!_ftnref1</vt:lpstr>
      <vt:lpstr>EAI!Área_de_impresión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cp:lastPrinted>2021-07-21T15:05:28Z</cp:lastPrinted>
  <dcterms:created xsi:type="dcterms:W3CDTF">2020-10-30T20:56:06Z</dcterms:created>
  <dcterms:modified xsi:type="dcterms:W3CDTF">2022-02-28T05:15:26Z</dcterms:modified>
</cp:coreProperties>
</file>