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igamezg\Desktop\respaldo igamezg\SMAOT 2022\3.- COVEG\ESTADOS FINANCIEROS\1ER TRIMESTRE\ASEG\"/>
    </mc:Choice>
  </mc:AlternateContent>
  <xr:revisionPtr revIDLastSave="0" documentId="13_ncr:1_{A9C7E52C-3AE6-4439-9CBF-6258CA05E59E}" xr6:coauthVersionLast="47" xr6:coauthVersionMax="47" xr10:uidLastSave="{00000000-0000-0000-0000-000000000000}"/>
  <bookViews>
    <workbookView xWindow="-120" yWindow="-120" windowWidth="20730" windowHeight="11160" xr2:uid="{00000000-000D-0000-FFFF-FFFF00000000}"/>
  </bookViews>
  <sheets>
    <sheet name="EAI" sheetId="1" r:id="rId1"/>
  </sheets>
  <definedNames>
    <definedName name="_xlnm._FilterDatabase" localSheetId="0" hidden="1">EAI!$A$3:$G$4</definedName>
    <definedName name="_ftn1" localSheetId="0">EAI!#REF!</definedName>
    <definedName name="_ftnref1" localSheetId="0">EAI!$A$25</definedName>
    <definedName name="Abr">#REF!</definedName>
    <definedName name="_xlnm.Print_Area" localSheetId="0">EAI!$A$1:$G$56</definedName>
    <definedName name="CtasAdmas3">#REF!</definedName>
    <definedName name="dddd">#REF!</definedName>
    <definedName name="Ene">#REF!</definedName>
    <definedName name="Feb">#REF!</definedName>
    <definedName name="Jul">#REF!</definedName>
    <definedName name="Jun">#REF!</definedName>
    <definedName name="Mar">#REF!</definedName>
    <definedName name="Ma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1" l="1"/>
  <c r="B31" i="1"/>
  <c r="D9" i="1"/>
  <c r="G12" i="1"/>
  <c r="G13" i="1"/>
  <c r="G14" i="1"/>
  <c r="D16" i="1" l="1"/>
  <c r="G11" i="1"/>
  <c r="G9" i="1"/>
  <c r="F38" i="1" l="1"/>
  <c r="F37" i="1" s="1"/>
  <c r="E38" i="1"/>
  <c r="E37" i="1" s="1"/>
  <c r="C37" i="1"/>
  <c r="B37" i="1"/>
  <c r="B40" i="1" s="1"/>
  <c r="G35" i="1"/>
  <c r="D35" i="1"/>
  <c r="B34" i="1"/>
  <c r="E31" i="1"/>
  <c r="C33" i="1"/>
  <c r="B33" i="1"/>
  <c r="G32" i="1"/>
  <c r="D32" i="1"/>
  <c r="F29" i="1"/>
  <c r="G29" i="1" s="1"/>
  <c r="E29" i="1"/>
  <c r="C29" i="1"/>
  <c r="D29" i="1" s="1"/>
  <c r="F28" i="1"/>
  <c r="G28" i="1" s="1"/>
  <c r="E28" i="1"/>
  <c r="C28" i="1"/>
  <c r="D28" i="1" s="1"/>
  <c r="G27" i="1"/>
  <c r="G26" i="1"/>
  <c r="G25" i="1"/>
  <c r="G24" i="1"/>
  <c r="G23" i="1"/>
  <c r="G22" i="1"/>
  <c r="B21" i="1"/>
  <c r="G20" i="1"/>
  <c r="F16" i="1"/>
  <c r="E16" i="1"/>
  <c r="B16" i="1"/>
  <c r="C16" i="1"/>
  <c r="G10" i="1"/>
  <c r="G8" i="1"/>
  <c r="D8" i="1"/>
  <c r="G7" i="1"/>
  <c r="D7" i="1"/>
  <c r="G6" i="1"/>
  <c r="D6" i="1"/>
  <c r="G5" i="1"/>
  <c r="D5" i="1"/>
  <c r="D33" i="1" l="1"/>
  <c r="G21" i="1"/>
  <c r="E21" i="1"/>
  <c r="E40" i="1" s="1"/>
  <c r="G33" i="1"/>
  <c r="D37" i="1"/>
  <c r="D21" i="1"/>
  <c r="F31" i="1"/>
  <c r="F21" i="1"/>
  <c r="C21" i="1"/>
  <c r="C34" i="1"/>
  <c r="C31" i="1" s="1"/>
  <c r="G38" i="1"/>
  <c r="G37" i="1" s="1"/>
  <c r="G34" i="1"/>
  <c r="D34" i="1" l="1"/>
  <c r="D31" i="1" s="1"/>
  <c r="D40" i="1" s="1"/>
  <c r="F40" i="1"/>
  <c r="G31" i="1"/>
  <c r="C40" i="1"/>
</calcChain>
</file>

<file path=xl/sharedStrings.xml><?xml version="1.0" encoding="utf-8"?>
<sst xmlns="http://schemas.openxmlformats.org/spreadsheetml/2006/main" count="62" uniqueCount="39">
  <si>
    <t>Rubro de Ingresos</t>
  </si>
  <si>
    <t>Ingresos</t>
  </si>
  <si>
    <t>Diferencia</t>
  </si>
  <si>
    <t>Estimado</t>
  </si>
  <si>
    <t>Ampliaciones y Reducciones</t>
  </si>
  <si>
    <t>Modificado</t>
  </si>
  <si>
    <t>Devengado</t>
  </si>
  <si>
    <t>Recaudado</t>
  </si>
  <si>
    <t>(1)</t>
  </si>
  <si>
    <t>(2)</t>
  </si>
  <si>
    <t>(3 = 1 + 2)</t>
  </si>
  <si>
    <t>(4)</t>
  </si>
  <si>
    <t>(5)</t>
  </si>
  <si>
    <t>(6 = 5 - 1)</t>
  </si>
  <si>
    <t>Impuestos</t>
  </si>
  <si>
    <t>Cuotas y Aportaciones de Seguridad Social</t>
  </si>
  <si>
    <t>Contribuciones de Mejoras</t>
  </si>
  <si>
    <t>Derechos</t>
  </si>
  <si>
    <t>Aprovechamientos</t>
  </si>
  <si>
    <t>Ingresos por Venta de Bienes, Prestación de Servicios y Otros Ingresos</t>
  </si>
  <si>
    <t>Participaciones, Aportaciones, Convenios, Incentivos Derivados de la Colaboración Fiscal y Fondos Distintos de Aportaciones</t>
  </si>
  <si>
    <t>Transferencias, Asignaciones, Subsidios y Subvenciones, y Pensiones y Jubilaciones</t>
  </si>
  <si>
    <t>Ingresos Derivados de Financiamientos</t>
  </si>
  <si>
    <t>Total</t>
  </si>
  <si>
    <t>Ingresos Excedentes</t>
  </si>
  <si>
    <t>Estado Analítico de Ingresos Por Fuente de Financiamiento</t>
  </si>
  <si>
    <t>Ingresos del Poder Ejecutivo Federal o Estatal y de los Municipios</t>
  </si>
  <si>
    <t>Ingresos de los Entes Públicos de los Poderes Legislativo y Judicial, de los Órganos Autónomos y del Sector Paraestatal o Paramunicipal, así como de las Empresas Productivas del Estado</t>
  </si>
  <si>
    <t>Ingresos derivados de financiamiento</t>
  </si>
  <si>
    <t>De conformidad a lo establecido en los artículos tercero transitorio, párrafo primero, del Decreto Legislativo número 332, y quinto transitorio, primer párrafo, del Decreto Legislativo número 341, ambos decretos publicados en el Periódico Oficial del Gobierno del Estado de Guanajuato número 190, décima parte, de fecha 21 de septiembre de 2018; así como en lo dispuesto por los artículos segundo y tercero, primer párrafo transitorios del Decreto Legislativo número 4; artículos tercero y cuarto, mediante los cuales a los artículos transitorios séptimo y octavo, de los citados Decretos Legislativos números 332 y 341, respectivamente, se les adicionó un párrafo que establece «La Secretaría de Finanzas, Inversión y Administración llevará a cabo la liquidación de la Comisión de Vivienda del Estado de Guanajuato, para lo cual establecerá las bases bajo las cuales se desarrollará este proceso.», segundo y tercero, primer párrafo transitorios, del Decreto Legislativo número 6, ambos publicados en el Periódico Oficial del Gobierno del Estado de Guanajuato número 233, segunda parte, de fecha 23 de noviembre de 2021, y en razón de que al 31 de diciembre 2021  no se ha efectuado la entrega-recepción respectiva, ni se tiene conocimiento de las bases a que aluden los referidos artículos tercero y cuarto del Decreto Legislativo número 6.</t>
  </si>
  <si>
    <t>_______________________________________________</t>
  </si>
  <si>
    <t>1 Incluye intereses que generan las cuentas bancarias de los entes públicos en productos.</t>
  </si>
  <si>
    <t>2 Incluye donativos en efectivo del Poder Ejecutivo, entre otros aprovechamientos.</t>
  </si>
  <si>
    <t>3 Se refiere a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 efectivo, entre otros.</t>
  </si>
  <si>
    <r>
      <t>Productos</t>
    </r>
    <r>
      <rPr>
        <vertAlign val="superscript"/>
        <sz val="8"/>
        <rFont val="Arial"/>
        <family val="2"/>
      </rPr>
      <t>1</t>
    </r>
  </si>
  <si>
    <r>
      <t>Aprovechamientos</t>
    </r>
    <r>
      <rPr>
        <vertAlign val="superscript"/>
        <sz val="8"/>
        <rFont val="Arial"/>
        <family val="2"/>
      </rPr>
      <t>2</t>
    </r>
  </si>
  <si>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</si>
  <si>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</si>
  <si>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COMISIÓN DE VIVIENDA DEL ESTADO DE GUANAJUATO
Estado Analítico de Ingresos
Del 1 de Enero al  31 de marzo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</si>
</sst>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2]* #,##0.00_-;\-[$€-2]* #,##0.00_-;_-[$€-2]* &quot;-&quot;??_-"/>
    <numFmt numFmtId="165" formatCode="General_)"/>
  </numFmts>
  <fonts count="12" x14ac:knownFonts="1">
    <font>
      <sz val="11"/>
      <color theme="1"/>
      <name val="Calibri"/>
      <family val="2"/>
      <scheme val="minor"/>
    </font>
    <font>
      <sz val="11"/>
      <color theme="1"/>
      <name val="Calibri"/>
      <family val="2"/>
      <scheme val="minor"/>
    </font>
    <font>
      <b/>
      <sz val="8"/>
      <name val="Arial"/>
      <family val="2"/>
    </font>
    <font>
      <b/>
      <sz val="8"/>
      <color theme="1"/>
      <name val="Arial"/>
      <family val="2"/>
    </font>
    <font>
      <sz val="8"/>
      <color theme="1"/>
      <name val="Arial"/>
      <family val="2"/>
    </font>
    <font>
      <sz val="8"/>
      <name val="Arial"/>
      <family val="2"/>
    </font>
    <font>
      <sz val="10"/>
      <name val="Arial"/>
      <family val="2"/>
    </font>
    <font>
      <sz val="6"/>
      <name val="Arial"/>
      <family val="2"/>
    </font>
    <font>
      <sz val="11"/>
      <color indexed="8"/>
      <name val="Calibri"/>
      <family val="2"/>
    </font>
    <font>
      <sz val="10"/>
      <color theme="1"/>
      <name val="Times New Roman"/>
      <family val="2"/>
    </font>
    <font>
      <vertAlign val="superscript"/>
      <sz val="8"/>
      <name val="Arial"/>
      <family val="2"/>
    </font>
    <font>
      <vertAlign val="superscript"/>
      <sz val="8"/>
      <color rgb="FF0070C0"/>
      <name val="Arial"/>
      <family val="2"/>
    </font>
  </fonts>
  <fills count="3">
    <fill>
      <patternFill patternType="none"/>
    </fill>
    <fill>
      <patternFill patternType="gray125"/>
    </fill>
    <fill>
      <patternFill patternType="solid">
        <fgColor theme="0" tint="-0.249977111117893"/>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s>
  <cellStyleXfs count="21">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6" fillId="0" borderId="0"/>
    <xf numFmtId="0" fontId="4" fillId="0" borderId="0"/>
    <xf numFmtId="165" fontId="6" fillId="0" borderId="0"/>
    <xf numFmtId="164" fontId="6"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0" fontId="9" fillId="0" borderId="0"/>
    <xf numFmtId="0" fontId="6" fillId="0" borderId="0"/>
    <xf numFmtId="0" fontId="6" fillId="0" borderId="0"/>
    <xf numFmtId="0" fontId="6" fillId="0" borderId="0"/>
    <xf numFmtId="0" fontId="6" fillId="0" borderId="0"/>
    <xf numFmtId="0" fontId="1" fillId="0" borderId="0"/>
    <xf numFmtId="0" fontId="1" fillId="0" borderId="0"/>
    <xf numFmtId="9" fontId="6" fillId="0" borderId="0" applyFont="0" applyFill="0" applyBorder="0" applyAlignment="0" applyProtection="0"/>
  </cellStyleXfs>
  <cellXfs count="70">
    <xf numFmtId="0" fontId="0" fillId="0" borderId="0" xfId="0"/>
    <xf numFmtId="0" fontId="3" fillId="0" borderId="0" xfId="3" applyFont="1" applyFill="1" applyBorder="1" applyAlignment="1" applyProtection="1">
      <alignment vertical="top"/>
      <protection locked="0"/>
    </xf>
    <xf numFmtId="0" fontId="2" fillId="2" borderId="3" xfId="3" applyFont="1" applyFill="1" applyBorder="1" applyAlignment="1">
      <alignment horizontal="center" vertical="center" wrapText="1"/>
    </xf>
    <xf numFmtId="0" fontId="2" fillId="2" borderId="9" xfId="3" applyFont="1" applyFill="1" applyBorder="1" applyAlignment="1">
      <alignment horizontal="center" vertical="center" wrapText="1"/>
    </xf>
    <xf numFmtId="0" fontId="2" fillId="2" borderId="1" xfId="3" applyFont="1" applyFill="1" applyBorder="1" applyAlignment="1">
      <alignment horizontal="center" vertical="center" wrapText="1"/>
    </xf>
    <xf numFmtId="0" fontId="4" fillId="0" borderId="0" xfId="3" applyFont="1" applyFill="1" applyBorder="1" applyAlignment="1" applyProtection="1">
      <alignment horizontal="center" vertical="top"/>
      <protection locked="0"/>
    </xf>
    <xf numFmtId="0" fontId="2" fillId="2" borderId="3" xfId="3" quotePrefix="1" applyFont="1" applyFill="1" applyBorder="1" applyAlignment="1">
      <alignment horizontal="center" vertical="center" wrapText="1"/>
    </xf>
    <xf numFmtId="0" fontId="2" fillId="2" borderId="9" xfId="3" quotePrefix="1" applyFont="1" applyFill="1" applyBorder="1" applyAlignment="1">
      <alignment horizontal="center" vertical="center" wrapText="1"/>
    </xf>
    <xf numFmtId="0" fontId="4" fillId="0" borderId="7" xfId="3" applyFont="1" applyFill="1" applyBorder="1" applyAlignment="1" applyProtection="1">
      <alignment vertical="top"/>
      <protection locked="0"/>
    </xf>
    <xf numFmtId="0" fontId="4" fillId="0" borderId="0" xfId="3" applyFont="1" applyFill="1" applyBorder="1" applyAlignment="1" applyProtection="1">
      <alignment vertical="top"/>
      <protection locked="0"/>
    </xf>
    <xf numFmtId="4" fontId="4" fillId="0" borderId="12" xfId="3" applyNumberFormat="1" applyFont="1" applyFill="1" applyBorder="1" applyAlignment="1" applyProtection="1">
      <alignment vertical="top"/>
      <protection locked="0"/>
    </xf>
    <xf numFmtId="4" fontId="5" fillId="0" borderId="12" xfId="3" applyNumberFormat="1" applyFont="1" applyFill="1" applyBorder="1" applyAlignment="1" applyProtection="1">
      <alignment vertical="top"/>
      <protection locked="0"/>
    </xf>
    <xf numFmtId="4" fontId="4" fillId="0" borderId="0" xfId="3" applyNumberFormat="1" applyFont="1" applyFill="1" applyBorder="1" applyAlignment="1" applyProtection="1">
      <alignment vertical="top"/>
      <protection locked="0"/>
    </xf>
    <xf numFmtId="4" fontId="4" fillId="0" borderId="10" xfId="3" applyNumberFormat="1" applyFont="1" applyFill="1" applyBorder="1" applyAlignment="1" applyProtection="1">
      <alignment vertical="top"/>
      <protection locked="0"/>
    </xf>
    <xf numFmtId="4" fontId="3" fillId="0" borderId="12" xfId="3" applyNumberFormat="1" applyFont="1" applyFill="1" applyBorder="1" applyAlignment="1" applyProtection="1">
      <alignment vertical="center"/>
      <protection locked="0"/>
    </xf>
    <xf numFmtId="4" fontId="4" fillId="0" borderId="0" xfId="3" applyNumberFormat="1" applyFont="1" applyFill="1" applyBorder="1" applyAlignment="1" applyProtection="1">
      <alignment vertical="center"/>
      <protection locked="0"/>
    </xf>
    <xf numFmtId="43" fontId="4" fillId="0" borderId="0" xfId="3" applyNumberFormat="1" applyFont="1" applyFill="1" applyBorder="1" applyAlignment="1" applyProtection="1">
      <alignment vertical="center"/>
      <protection locked="0"/>
    </xf>
    <xf numFmtId="0" fontId="4" fillId="0" borderId="0" xfId="3" applyFont="1" applyFill="1" applyBorder="1" applyAlignment="1" applyProtection="1">
      <alignment vertical="center"/>
      <protection locked="0"/>
    </xf>
    <xf numFmtId="4" fontId="4" fillId="0" borderId="13" xfId="3" applyNumberFormat="1" applyFont="1" applyFill="1" applyBorder="1" applyAlignment="1" applyProtection="1">
      <alignment vertical="top"/>
      <protection locked="0"/>
    </xf>
    <xf numFmtId="43" fontId="4" fillId="0" borderId="13" xfId="1" applyFont="1" applyFill="1" applyBorder="1" applyAlignment="1" applyProtection="1">
      <alignment vertical="top"/>
      <protection locked="0"/>
    </xf>
    <xf numFmtId="4" fontId="4" fillId="0" borderId="5" xfId="3" applyNumberFormat="1" applyFont="1" applyFill="1" applyBorder="1" applyAlignment="1" applyProtection="1">
      <alignment vertical="top"/>
      <protection locked="0"/>
    </xf>
    <xf numFmtId="4" fontId="3" fillId="0" borderId="1" xfId="3" applyNumberFormat="1" applyFont="1" applyFill="1" applyBorder="1" applyAlignment="1" applyProtection="1">
      <alignment vertical="top"/>
      <protection locked="0"/>
    </xf>
    <xf numFmtId="4" fontId="3" fillId="0" borderId="2" xfId="3" applyNumberFormat="1" applyFont="1" applyFill="1" applyBorder="1" applyAlignment="1" applyProtection="1">
      <alignment vertical="top"/>
      <protection locked="0"/>
    </xf>
    <xf numFmtId="4" fontId="3" fillId="0" borderId="10" xfId="3" applyNumberFormat="1" applyFont="1" applyFill="1" applyBorder="1" applyAlignment="1" applyProtection="1">
      <alignment vertical="top"/>
      <protection locked="0"/>
    </xf>
    <xf numFmtId="4" fontId="2" fillId="2" borderId="9" xfId="3" quotePrefix="1" applyNumberFormat="1" applyFont="1" applyFill="1" applyBorder="1" applyAlignment="1">
      <alignment horizontal="center" vertical="center" wrapText="1"/>
    </xf>
    <xf numFmtId="4" fontId="2" fillId="0" borderId="6" xfId="3" applyNumberFormat="1" applyFont="1" applyFill="1" applyBorder="1" applyAlignment="1" applyProtection="1">
      <protection locked="0"/>
    </xf>
    <xf numFmtId="0" fontId="4" fillId="0" borderId="0" xfId="3" applyFont="1" applyFill="1" applyBorder="1" applyAlignment="1" applyProtection="1">
      <protection locked="0"/>
    </xf>
    <xf numFmtId="0" fontId="5" fillId="0" borderId="0" xfId="3" applyFont="1" applyFill="1" applyBorder="1" applyAlignment="1" applyProtection="1">
      <alignment horizontal="left" vertical="top" wrapText="1"/>
    </xf>
    <xf numFmtId="4" fontId="2" fillId="0" borderId="8" xfId="3" applyNumberFormat="1" applyFont="1" applyFill="1" applyBorder="1" applyAlignment="1" applyProtection="1">
      <protection locked="0"/>
    </xf>
    <xf numFmtId="44" fontId="4" fillId="0" borderId="0" xfId="2" applyFont="1" applyFill="1" applyBorder="1" applyAlignment="1" applyProtection="1">
      <alignment vertical="top"/>
      <protection locked="0"/>
    </xf>
    <xf numFmtId="0" fontId="2" fillId="0" borderId="7" xfId="3" applyFont="1" applyFill="1" applyBorder="1" applyAlignment="1" applyProtection="1"/>
    <xf numFmtId="4" fontId="2" fillId="0" borderId="12" xfId="3" applyNumberFormat="1" applyFont="1" applyFill="1" applyBorder="1" applyAlignment="1" applyProtection="1">
      <protection locked="0"/>
    </xf>
    <xf numFmtId="4" fontId="2" fillId="0" borderId="12" xfId="3" applyNumberFormat="1" applyFont="1" applyFill="1" applyBorder="1" applyAlignment="1" applyProtection="1">
      <alignment vertical="top"/>
      <protection locked="0"/>
    </xf>
    <xf numFmtId="4" fontId="2" fillId="0" borderId="9" xfId="3" applyNumberFormat="1" applyFont="1" applyFill="1" applyBorder="1" applyAlignment="1" applyProtection="1">
      <alignment vertical="center"/>
      <protection locked="0"/>
    </xf>
    <xf numFmtId="4" fontId="3" fillId="0" borderId="9" xfId="3" applyNumberFormat="1" applyFont="1" applyFill="1" applyBorder="1" applyAlignment="1" applyProtection="1">
      <alignment vertical="center"/>
      <protection locked="0"/>
    </xf>
    <xf numFmtId="4" fontId="2" fillId="0" borderId="6" xfId="3" applyNumberFormat="1" applyFont="1" applyFill="1" applyBorder="1" applyAlignment="1" applyProtection="1">
      <alignment vertical="center"/>
      <protection locked="0"/>
    </xf>
    <xf numFmtId="0" fontId="5" fillId="0" borderId="0" xfId="4" applyFont="1" applyAlignment="1" applyProtection="1">
      <alignment vertical="top"/>
      <protection locked="0"/>
    </xf>
    <xf numFmtId="0" fontId="2" fillId="0" borderId="0" xfId="3" applyFont="1" applyFill="1" applyBorder="1" applyAlignment="1" applyProtection="1">
      <alignment horizontal="center" vertical="top" wrapText="1"/>
    </xf>
    <xf numFmtId="4" fontId="2" fillId="0" borderId="0" xfId="3" applyNumberFormat="1" applyFont="1" applyFill="1" applyBorder="1" applyAlignment="1" applyProtection="1">
      <alignment vertical="center"/>
      <protection locked="0"/>
    </xf>
    <xf numFmtId="4" fontId="7" fillId="0" borderId="0" xfId="3" applyNumberFormat="1" applyFont="1" applyFill="1" applyBorder="1" applyAlignment="1" applyProtection="1">
      <alignment vertical="center"/>
      <protection locked="0"/>
    </xf>
    <xf numFmtId="0" fontId="7" fillId="0" borderId="0" xfId="3" applyFont="1" applyFill="1" applyBorder="1" applyAlignment="1" applyProtection="1">
      <alignment vertical="top"/>
    </xf>
    <xf numFmtId="0" fontId="5" fillId="0" borderId="12" xfId="3" applyFont="1" applyBorder="1" applyAlignment="1">
      <alignment vertical="top"/>
    </xf>
    <xf numFmtId="0" fontId="2" fillId="0" borderId="4" xfId="3" applyFont="1" applyFill="1" applyBorder="1" applyAlignment="1" applyProtection="1">
      <alignment horizontal="left" wrapText="1"/>
    </xf>
    <xf numFmtId="0" fontId="2" fillId="0" borderId="7" xfId="3" applyFont="1" applyFill="1" applyBorder="1" applyAlignment="1" applyProtection="1">
      <alignment horizontal="left" wrapText="1"/>
    </xf>
    <xf numFmtId="0" fontId="5" fillId="0" borderId="7" xfId="3" applyFont="1" applyBorder="1" applyAlignment="1">
      <alignment vertical="top"/>
    </xf>
    <xf numFmtId="0" fontId="4" fillId="0" borderId="11" xfId="3" applyFont="1" applyFill="1" applyBorder="1" applyAlignment="1" applyProtection="1">
      <alignment vertical="top"/>
      <protection locked="0"/>
    </xf>
    <xf numFmtId="0" fontId="2" fillId="0" borderId="1" xfId="3" applyFont="1" applyFill="1" applyBorder="1" applyAlignment="1" applyProtection="1">
      <alignment horizontal="left" vertical="center"/>
      <protection locked="0"/>
    </xf>
    <xf numFmtId="0" fontId="4" fillId="0" borderId="4" xfId="3" applyFont="1" applyFill="1" applyBorder="1" applyAlignment="1" applyProtection="1">
      <alignment vertical="top"/>
      <protection locked="0"/>
    </xf>
    <xf numFmtId="0" fontId="5" fillId="0" borderId="7" xfId="3" applyFont="1" applyFill="1" applyBorder="1" applyAlignment="1" applyProtection="1">
      <alignment horizontal="left" vertical="top" wrapText="1"/>
    </xf>
    <xf numFmtId="0" fontId="5" fillId="0" borderId="7" xfId="3" applyFont="1" applyFill="1" applyBorder="1" applyAlignment="1" applyProtection="1">
      <alignment horizontal="left" wrapText="1"/>
    </xf>
    <xf numFmtId="0" fontId="5" fillId="0" borderId="7" xfId="3" applyFont="1" applyBorder="1" applyAlignment="1">
      <alignment vertical="top" wrapText="1"/>
    </xf>
    <xf numFmtId="0" fontId="5" fillId="0" borderId="7" xfId="3" applyFont="1" applyBorder="1" applyAlignment="1">
      <alignment horizontal="left" vertical="top" wrapText="1"/>
    </xf>
    <xf numFmtId="0" fontId="0" fillId="0" borderId="7" xfId="0" applyBorder="1"/>
    <xf numFmtId="0" fontId="5" fillId="0" borderId="11" xfId="3" applyFont="1" applyFill="1" applyBorder="1" applyAlignment="1" applyProtection="1">
      <alignment horizontal="left" vertical="top" wrapText="1"/>
    </xf>
    <xf numFmtId="0" fontId="2" fillId="0" borderId="9" xfId="3" applyFont="1" applyFill="1" applyBorder="1" applyAlignment="1" applyProtection="1">
      <alignment horizontal="center" vertical="top" wrapText="1"/>
    </xf>
    <xf numFmtId="0" fontId="5" fillId="0" borderId="0" xfId="4" applyFont="1" applyAlignment="1" applyProtection="1">
      <alignment horizontal="center" vertical="top" wrapText="1"/>
      <protection locked="0"/>
    </xf>
    <xf numFmtId="0" fontId="2" fillId="2" borderId="2" xfId="3" applyFont="1" applyFill="1" applyBorder="1" applyAlignment="1" applyProtection="1">
      <alignment horizontal="center" vertical="center" wrapText="1"/>
      <protection locked="0"/>
    </xf>
    <xf numFmtId="0" fontId="2" fillId="2" borderId="6" xfId="3" applyFont="1" applyFill="1" applyBorder="1" applyAlignment="1">
      <alignment horizontal="center" vertical="center" wrapText="1"/>
    </xf>
    <xf numFmtId="0" fontId="2" fillId="2" borderId="10" xfId="3" applyFont="1" applyFill="1" applyBorder="1" applyAlignment="1">
      <alignment horizontal="center" vertical="center" wrapText="1"/>
    </xf>
    <xf numFmtId="0" fontId="2" fillId="2" borderId="1" xfId="3" applyFont="1" applyFill="1" applyBorder="1" applyAlignment="1" applyProtection="1">
      <alignment horizontal="center" vertical="center" wrapText="1"/>
      <protection locked="0"/>
    </xf>
    <xf numFmtId="0" fontId="2" fillId="2" borderId="3" xfId="3" applyFont="1" applyFill="1" applyBorder="1" applyAlignment="1" applyProtection="1">
      <alignment horizontal="center" vertical="center" wrapText="1"/>
      <protection locked="0"/>
    </xf>
    <xf numFmtId="0" fontId="2" fillId="2" borderId="4" xfId="3" applyFont="1" applyFill="1" applyBorder="1" applyAlignment="1">
      <alignment horizontal="center" vertical="center"/>
    </xf>
    <xf numFmtId="0" fontId="2" fillId="2" borderId="7" xfId="3" applyFont="1" applyFill="1" applyBorder="1" applyAlignment="1">
      <alignment horizontal="center" vertical="center"/>
    </xf>
    <xf numFmtId="0" fontId="2" fillId="2" borderId="11" xfId="3" applyFont="1" applyFill="1" applyBorder="1" applyAlignment="1">
      <alignment horizontal="center" vertical="center"/>
    </xf>
    <xf numFmtId="0" fontId="5" fillId="0" borderId="0" xfId="4" applyFont="1" applyAlignment="1" applyProtection="1">
      <alignment horizontal="center" vertical="top"/>
      <protection locked="0"/>
    </xf>
    <xf numFmtId="0" fontId="7" fillId="0" borderId="13" xfId="3" applyFont="1" applyFill="1" applyBorder="1" applyAlignment="1" applyProtection="1">
      <alignment horizontal="left" vertical="top" wrapText="1"/>
    </xf>
    <xf numFmtId="0" fontId="7" fillId="0" borderId="0" xfId="3" applyFont="1" applyFill="1" applyBorder="1" applyAlignment="1" applyProtection="1">
      <alignment horizontal="left" vertical="top" wrapText="1"/>
    </xf>
    <xf numFmtId="0" fontId="2" fillId="2" borderId="4" xfId="3" applyFont="1" applyFill="1" applyBorder="1" applyAlignment="1">
      <alignment horizontal="center" vertical="center" wrapText="1"/>
    </xf>
    <xf numFmtId="0" fontId="2" fillId="2" borderId="7" xfId="3" applyFont="1" applyFill="1" applyBorder="1" applyAlignment="1">
      <alignment horizontal="center" vertical="center" wrapText="1"/>
    </xf>
    <xf numFmtId="0" fontId="2" fillId="2" borderId="11" xfId="3" applyFont="1" applyFill="1" applyBorder="1" applyAlignment="1">
      <alignment horizontal="center" vertical="center" wrapText="1"/>
    </xf>
  </cellXfs>
  <cellStyles count="21">
    <cellStyle name="=C:\WINNT\SYSTEM32\COMMAND.COM" xfId="6" xr:uid="{CA95AE46-A2C4-44FE-A2F9-7CB752208C8A}"/>
    <cellStyle name="Euro" xfId="7" xr:uid="{C622EDE1-53B5-4DDD-BDD3-8233BCA92101}"/>
    <cellStyle name="Millares" xfId="1" builtinId="3"/>
    <cellStyle name="Millares 2" xfId="8" xr:uid="{CB09E7B8-ADD7-4AAD-AFBA-5B4F94A12314}"/>
    <cellStyle name="Millares 2 2" xfId="9" xr:uid="{B3E48007-5B0D-4C9A-B5CD-2A83EEBB034E}"/>
    <cellStyle name="Millares 2 3" xfId="10" xr:uid="{93B097D7-7C2B-4EC5-BA6A-65C6A43E9E7D}"/>
    <cellStyle name="Millares 3" xfId="11" xr:uid="{499C8F02-C1E1-43D5-9B01-8733FA9CDB02}"/>
    <cellStyle name="Moneda" xfId="2" builtinId="4"/>
    <cellStyle name="Moneda 2" xfId="12" xr:uid="{D31B6FAF-94A3-454E-8EF0-2F3CE45B0F81}"/>
    <cellStyle name="Normal" xfId="0" builtinId="0"/>
    <cellStyle name="Normal 2" xfId="3" xr:uid="{00000000-0005-0000-0000-000004000000}"/>
    <cellStyle name="Normal 2 2" xfId="4" xr:uid="{00000000-0005-0000-0000-000005000000}"/>
    <cellStyle name="Normal 3" xfId="13" xr:uid="{14805446-7D9C-4ED8-808E-31071F4F62AD}"/>
    <cellStyle name="Normal 4" xfId="14" xr:uid="{537FEA47-242B-4B7A-9BD0-646A2A49D007}"/>
    <cellStyle name="Normal 4 2" xfId="15" xr:uid="{1C494EFC-3B74-4548-AC4A-684D1725AB1D}"/>
    <cellStyle name="Normal 5" xfId="16" xr:uid="{5D89B15D-FD45-4C9A-B402-DA8C06FE9432}"/>
    <cellStyle name="Normal 5 2" xfId="17" xr:uid="{B3E37A89-96E3-43FE-B52E-AF2A0ED4AD18}"/>
    <cellStyle name="Normal 6" xfId="18" xr:uid="{B6060DFF-0FDD-40F9-88CE-A336B728D466}"/>
    <cellStyle name="Normal 6 2" xfId="19" xr:uid="{6FD2BD81-115D-4636-92CE-F1BC55F5E24E}"/>
    <cellStyle name="Normal 7" xfId="5" xr:uid="{00000000-0005-0000-0000-000006000000}"/>
    <cellStyle name="Porcentual 2" xfId="20" xr:uid="{FAD1AC56-6E49-4A07-8E84-443A92E44AB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1"/>
  <sheetViews>
    <sheetView showGridLines="0" tabSelected="1" zoomScaleNormal="100" workbookViewId="0">
      <selection activeCell="F9" sqref="F9"/>
    </sheetView>
  </sheetViews>
  <sheetFormatPr baseColWidth="10" defaultColWidth="9.85546875" defaultRowHeight="11.25" x14ac:dyDescent="0.25"/>
  <cols>
    <col min="1" max="1" width="45.85546875" style="9" customWidth="1"/>
    <col min="2" max="7" width="14.5703125" style="9" customWidth="1"/>
    <col min="8" max="8" width="10.140625" style="9" bestFit="1" customWidth="1"/>
    <col min="9" max="9" width="11" style="9" bestFit="1" customWidth="1"/>
    <col min="10" max="10" width="10.140625" style="9" bestFit="1" customWidth="1"/>
    <col min="11" max="16384" width="9.85546875" style="9"/>
  </cols>
  <sheetData>
    <row r="1" spans="1:10" s="1" customFormat="1" ht="39.950000000000003" customHeight="1" x14ac:dyDescent="0.25">
      <c r="A1" s="59" t="s">
        <v>38</v>
      </c>
      <c r="B1" s="56"/>
      <c r="C1" s="56"/>
      <c r="D1" s="56"/>
      <c r="E1" s="56"/>
      <c r="F1" s="56"/>
      <c r="G1" s="60"/>
    </row>
    <row r="2" spans="1:10" s="1" customFormat="1" ht="12.95" customHeight="1" x14ac:dyDescent="0.25">
      <c r="A2" s="61" t="s">
        <v>0</v>
      </c>
      <c r="B2" s="56" t="s">
        <v>1</v>
      </c>
      <c r="C2" s="56"/>
      <c r="D2" s="56"/>
      <c r="E2" s="56"/>
      <c r="F2" s="56"/>
      <c r="G2" s="57" t="s">
        <v>2</v>
      </c>
    </row>
    <row r="3" spans="1:10" s="5" customFormat="1" ht="24.95" customHeight="1" x14ac:dyDescent="0.25">
      <c r="A3" s="62"/>
      <c r="B3" s="2" t="s">
        <v>3</v>
      </c>
      <c r="C3" s="3" t="s">
        <v>4</v>
      </c>
      <c r="D3" s="3" t="s">
        <v>5</v>
      </c>
      <c r="E3" s="3" t="s">
        <v>6</v>
      </c>
      <c r="F3" s="4" t="s">
        <v>7</v>
      </c>
      <c r="G3" s="58"/>
    </row>
    <row r="4" spans="1:10" s="5" customFormat="1" x14ac:dyDescent="0.25">
      <c r="A4" s="63"/>
      <c r="B4" s="6" t="s">
        <v>8</v>
      </c>
      <c r="C4" s="7" t="s">
        <v>9</v>
      </c>
      <c r="D4" s="7" t="s">
        <v>10</v>
      </c>
      <c r="E4" s="7" t="s">
        <v>11</v>
      </c>
      <c r="F4" s="7" t="s">
        <v>12</v>
      </c>
      <c r="G4" s="7" t="s">
        <v>13</v>
      </c>
    </row>
    <row r="5" spans="1:10" ht="11.1" customHeight="1" x14ac:dyDescent="0.25">
      <c r="A5" s="8" t="s">
        <v>14</v>
      </c>
      <c r="B5" s="10">
        <v>0</v>
      </c>
      <c r="C5" s="10">
        <v>0</v>
      </c>
      <c r="D5" s="10">
        <f>+B5+C5</f>
        <v>0</v>
      </c>
      <c r="E5" s="10">
        <v>0</v>
      </c>
      <c r="F5" s="10">
        <v>0</v>
      </c>
      <c r="G5" s="10">
        <f t="shared" ref="G5:G10" si="0">+F5-B5</f>
        <v>0</v>
      </c>
    </row>
    <row r="6" spans="1:10" ht="11.1" customHeight="1" x14ac:dyDescent="0.25">
      <c r="A6" s="8" t="s">
        <v>15</v>
      </c>
      <c r="B6" s="10">
        <v>0</v>
      </c>
      <c r="C6" s="10">
        <v>0</v>
      </c>
      <c r="D6" s="10">
        <f>+B6+C6</f>
        <v>0</v>
      </c>
      <c r="E6" s="10">
        <v>0</v>
      </c>
      <c r="F6" s="10">
        <v>0</v>
      </c>
      <c r="G6" s="10">
        <f t="shared" si="0"/>
        <v>0</v>
      </c>
    </row>
    <row r="7" spans="1:10" ht="11.1" customHeight="1" x14ac:dyDescent="0.25">
      <c r="A7" s="8" t="s">
        <v>16</v>
      </c>
      <c r="B7" s="10">
        <v>0</v>
      </c>
      <c r="C7" s="10">
        <v>0</v>
      </c>
      <c r="D7" s="10">
        <f>+B7+C7</f>
        <v>0</v>
      </c>
      <c r="E7" s="10">
        <v>0</v>
      </c>
      <c r="F7" s="10">
        <v>0</v>
      </c>
      <c r="G7" s="10">
        <f t="shared" si="0"/>
        <v>0</v>
      </c>
    </row>
    <row r="8" spans="1:10" ht="11.1" customHeight="1" x14ac:dyDescent="0.25">
      <c r="A8" s="8" t="s">
        <v>17</v>
      </c>
      <c r="B8" s="10">
        <v>0</v>
      </c>
      <c r="C8" s="10">
        <v>0</v>
      </c>
      <c r="D8" s="10">
        <f>+B8+C8</f>
        <v>0</v>
      </c>
      <c r="E8" s="10">
        <v>0</v>
      </c>
      <c r="F8" s="10">
        <v>0</v>
      </c>
      <c r="G8" s="10">
        <f t="shared" si="0"/>
        <v>0</v>
      </c>
    </row>
    <row r="9" spans="1:10" ht="11.1" customHeight="1" x14ac:dyDescent="0.25">
      <c r="A9" s="44" t="s">
        <v>34</v>
      </c>
      <c r="B9" s="10">
        <v>2246000</v>
      </c>
      <c r="C9" s="10">
        <v>0</v>
      </c>
      <c r="D9" s="10">
        <f>+B9</f>
        <v>2246000</v>
      </c>
      <c r="E9" s="10">
        <v>522323.4</v>
      </c>
      <c r="F9" s="10">
        <v>522323.4</v>
      </c>
      <c r="G9" s="10">
        <f>+F9-B9</f>
        <v>-1723676.6</v>
      </c>
    </row>
    <row r="10" spans="1:10" ht="11.1" customHeight="1" x14ac:dyDescent="0.25">
      <c r="A10" s="44" t="s">
        <v>35</v>
      </c>
      <c r="B10" s="10">
        <v>0</v>
      </c>
      <c r="C10" s="10">
        <v>0</v>
      </c>
      <c r="D10" s="10">
        <v>0</v>
      </c>
      <c r="E10" s="10">
        <v>0</v>
      </c>
      <c r="F10" s="10">
        <v>0</v>
      </c>
      <c r="G10" s="10">
        <f t="shared" si="0"/>
        <v>0</v>
      </c>
    </row>
    <row r="11" spans="1:10" ht="11.1" customHeight="1" x14ac:dyDescent="0.25">
      <c r="A11" s="8" t="s">
        <v>19</v>
      </c>
      <c r="B11" s="10">
        <v>25986700</v>
      </c>
      <c r="C11" s="10">
        <v>0</v>
      </c>
      <c r="D11" s="10">
        <f>25986700+C11</f>
        <v>25986700</v>
      </c>
      <c r="E11" s="10">
        <v>4507255.6399999997</v>
      </c>
      <c r="F11" s="10">
        <v>4365731.6800000016</v>
      </c>
      <c r="G11" s="10">
        <f>+F11-B11</f>
        <v>-21620968.32</v>
      </c>
      <c r="H11" s="12"/>
      <c r="I11" s="12"/>
      <c r="J11" s="12"/>
    </row>
    <row r="12" spans="1:10" ht="20.45" customHeight="1" x14ac:dyDescent="0.25">
      <c r="A12" s="8" t="s">
        <v>20</v>
      </c>
      <c r="B12" s="10">
        <v>0</v>
      </c>
      <c r="C12" s="10">
        <v>0</v>
      </c>
      <c r="D12" s="10">
        <v>0</v>
      </c>
      <c r="E12" s="10">
        <v>0</v>
      </c>
      <c r="F12" s="10">
        <v>0</v>
      </c>
      <c r="G12" s="10">
        <f t="shared" ref="G12:G14" si="1">+F12-B12</f>
        <v>0</v>
      </c>
    </row>
    <row r="13" spans="1:10" ht="20.45" customHeight="1" x14ac:dyDescent="0.25">
      <c r="A13" s="8" t="s">
        <v>21</v>
      </c>
      <c r="B13" s="10">
        <v>0</v>
      </c>
      <c r="C13" s="10">
        <v>0</v>
      </c>
      <c r="D13" s="10">
        <v>0</v>
      </c>
      <c r="E13" s="10">
        <v>0</v>
      </c>
      <c r="F13" s="10">
        <v>0</v>
      </c>
      <c r="G13" s="10">
        <f t="shared" si="1"/>
        <v>0</v>
      </c>
      <c r="I13" s="12"/>
    </row>
    <row r="14" spans="1:10" ht="11.1" customHeight="1" x14ac:dyDescent="0.25">
      <c r="A14" s="8" t="s">
        <v>22</v>
      </c>
      <c r="B14" s="10">
        <v>0</v>
      </c>
      <c r="C14" s="10">
        <v>41648764.189999998</v>
      </c>
      <c r="D14" s="10">
        <v>41648764.189999998</v>
      </c>
      <c r="E14" s="10">
        <v>0</v>
      </c>
      <c r="F14" s="10">
        <v>0</v>
      </c>
      <c r="G14" s="10">
        <f t="shared" si="1"/>
        <v>0</v>
      </c>
    </row>
    <row r="15" spans="1:10" x14ac:dyDescent="0.25">
      <c r="A15" s="45"/>
      <c r="B15" s="13"/>
      <c r="C15" s="13"/>
      <c r="D15" s="13"/>
      <c r="E15" s="13">
        <v>0</v>
      </c>
      <c r="F15" s="13">
        <v>0</v>
      </c>
      <c r="G15" s="13"/>
    </row>
    <row r="16" spans="1:10" s="17" customFormat="1" ht="15" customHeight="1" x14ac:dyDescent="0.25">
      <c r="A16" s="46" t="s">
        <v>23</v>
      </c>
      <c r="B16" s="14">
        <f t="shared" ref="B16:F16" si="2">SUM(B5:B15)</f>
        <v>28232700</v>
      </c>
      <c r="C16" s="14">
        <f t="shared" si="2"/>
        <v>41648764.189999998</v>
      </c>
      <c r="D16" s="14">
        <f>SUM(D5:D15)</f>
        <v>69881464.189999998</v>
      </c>
      <c r="E16" s="34">
        <f t="shared" si="2"/>
        <v>5029579.04</v>
      </c>
      <c r="F16" s="34">
        <f t="shared" si="2"/>
        <v>4888055.0800000019</v>
      </c>
      <c r="G16" s="14"/>
      <c r="H16" s="15"/>
      <c r="I16" s="16"/>
    </row>
    <row r="17" spans="1:7" ht="15.6" customHeight="1" x14ac:dyDescent="0.25">
      <c r="A17" s="47"/>
      <c r="B17" s="18"/>
      <c r="C17" s="19"/>
      <c r="D17" s="20"/>
      <c r="E17" s="21" t="s">
        <v>24</v>
      </c>
      <c r="F17" s="22"/>
      <c r="G17" s="23">
        <v>0</v>
      </c>
    </row>
    <row r="18" spans="1:7" ht="13.5" customHeight="1" x14ac:dyDescent="0.25">
      <c r="A18" s="67" t="s">
        <v>25</v>
      </c>
      <c r="B18" s="56" t="s">
        <v>1</v>
      </c>
      <c r="C18" s="56"/>
      <c r="D18" s="56"/>
      <c r="E18" s="56"/>
      <c r="F18" s="56"/>
      <c r="G18" s="57" t="s">
        <v>2</v>
      </c>
    </row>
    <row r="19" spans="1:7" ht="22.5" x14ac:dyDescent="0.25">
      <c r="A19" s="68"/>
      <c r="B19" s="2" t="s">
        <v>3</v>
      </c>
      <c r="C19" s="3" t="s">
        <v>4</v>
      </c>
      <c r="D19" s="3" t="s">
        <v>5</v>
      </c>
      <c r="E19" s="3" t="s">
        <v>6</v>
      </c>
      <c r="F19" s="4" t="s">
        <v>7</v>
      </c>
      <c r="G19" s="58"/>
    </row>
    <row r="20" spans="1:7" x14ac:dyDescent="0.25">
      <c r="A20" s="69"/>
      <c r="B20" s="6" t="s">
        <v>8</v>
      </c>
      <c r="C20" s="7" t="s">
        <v>9</v>
      </c>
      <c r="D20" s="7" t="s">
        <v>10</v>
      </c>
      <c r="E20" s="7" t="s">
        <v>11</v>
      </c>
      <c r="F20" s="7" t="s">
        <v>12</v>
      </c>
      <c r="G20" s="24">
        <f>SUM(B22:B29)</f>
        <v>0</v>
      </c>
    </row>
    <row r="21" spans="1:7" s="26" customFormat="1" ht="22.5" customHeight="1" x14ac:dyDescent="0.2">
      <c r="A21" s="42" t="s">
        <v>26</v>
      </c>
      <c r="B21" s="25">
        <f t="shared" ref="B21:F21" si="3">SUM(B22:B29)</f>
        <v>0</v>
      </c>
      <c r="C21" s="25">
        <f t="shared" si="3"/>
        <v>0</v>
      </c>
      <c r="D21" s="25">
        <f t="shared" si="3"/>
        <v>0</v>
      </c>
      <c r="E21" s="25">
        <f t="shared" si="3"/>
        <v>0</v>
      </c>
      <c r="F21" s="25">
        <f t="shared" si="3"/>
        <v>0</v>
      </c>
      <c r="G21" s="25">
        <f>SUM(G22:G29)</f>
        <v>0</v>
      </c>
    </row>
    <row r="22" spans="1:7" ht="12" customHeight="1" x14ac:dyDescent="0.25">
      <c r="A22" s="48" t="s">
        <v>14</v>
      </c>
      <c r="B22" s="11">
        <v>0</v>
      </c>
      <c r="C22" s="11">
        <v>0</v>
      </c>
      <c r="D22" s="11">
        <v>0</v>
      </c>
      <c r="E22" s="11">
        <v>0</v>
      </c>
      <c r="F22" s="11">
        <v>0</v>
      </c>
      <c r="G22" s="11">
        <f t="shared" ref="G22:G29" si="4">+F22-B22</f>
        <v>0</v>
      </c>
    </row>
    <row r="23" spans="1:7" ht="12" customHeight="1" x14ac:dyDescent="0.25">
      <c r="A23" s="48" t="s">
        <v>15</v>
      </c>
      <c r="B23" s="11">
        <v>0</v>
      </c>
      <c r="C23" s="11"/>
      <c r="D23" s="11"/>
      <c r="E23" s="11"/>
      <c r="F23" s="11"/>
      <c r="G23" s="10">
        <f t="shared" si="4"/>
        <v>0</v>
      </c>
    </row>
    <row r="24" spans="1:7" ht="12" customHeight="1" x14ac:dyDescent="0.25">
      <c r="A24" s="48" t="s">
        <v>16</v>
      </c>
      <c r="B24" s="11">
        <v>0</v>
      </c>
      <c r="C24" s="11">
        <v>0</v>
      </c>
      <c r="D24" s="11">
        <v>0</v>
      </c>
      <c r="E24" s="11">
        <v>0</v>
      </c>
      <c r="F24" s="11">
        <v>0</v>
      </c>
      <c r="G24" s="10">
        <f t="shared" si="4"/>
        <v>0</v>
      </c>
    </row>
    <row r="25" spans="1:7" ht="12" customHeight="1" x14ac:dyDescent="0.25">
      <c r="A25" s="48" t="s">
        <v>17</v>
      </c>
      <c r="B25" s="11">
        <v>0</v>
      </c>
      <c r="C25" s="11">
        <v>0</v>
      </c>
      <c r="D25" s="11">
        <v>0</v>
      </c>
      <c r="E25" s="11">
        <v>0</v>
      </c>
      <c r="F25" s="11">
        <v>0</v>
      </c>
      <c r="G25" s="10">
        <f t="shared" si="4"/>
        <v>0</v>
      </c>
    </row>
    <row r="26" spans="1:7" ht="12" customHeight="1" x14ac:dyDescent="0.25">
      <c r="A26" s="44" t="s">
        <v>34</v>
      </c>
      <c r="B26" s="41">
        <v>0</v>
      </c>
      <c r="C26" s="11">
        <v>0</v>
      </c>
      <c r="D26" s="11">
        <v>0</v>
      </c>
      <c r="E26" s="11">
        <v>0</v>
      </c>
      <c r="F26" s="11">
        <v>0</v>
      </c>
      <c r="G26" s="10">
        <f t="shared" si="4"/>
        <v>0</v>
      </c>
    </row>
    <row r="27" spans="1:7" ht="12" customHeight="1" x14ac:dyDescent="0.25">
      <c r="A27" s="48" t="s">
        <v>18</v>
      </c>
      <c r="B27" s="11">
        <v>0</v>
      </c>
      <c r="C27" s="11">
        <v>0</v>
      </c>
      <c r="D27" s="11">
        <v>0</v>
      </c>
      <c r="E27" s="11">
        <v>0</v>
      </c>
      <c r="F27" s="11">
        <v>0</v>
      </c>
      <c r="G27" s="10">
        <f t="shared" si="4"/>
        <v>0</v>
      </c>
    </row>
    <row r="28" spans="1:7" ht="22.5" x14ac:dyDescent="0.25">
      <c r="A28" s="48" t="s">
        <v>20</v>
      </c>
      <c r="B28" s="11">
        <v>0</v>
      </c>
      <c r="C28" s="11">
        <f>C12</f>
        <v>0</v>
      </c>
      <c r="D28" s="11">
        <f>+B28+C28</f>
        <v>0</v>
      </c>
      <c r="E28" s="11">
        <f>E12</f>
        <v>0</v>
      </c>
      <c r="F28" s="11">
        <f>F12</f>
        <v>0</v>
      </c>
      <c r="G28" s="10">
        <f>+F28-B28</f>
        <v>0</v>
      </c>
    </row>
    <row r="29" spans="1:7" ht="22.5" x14ac:dyDescent="0.25">
      <c r="A29" s="48" t="s">
        <v>21</v>
      </c>
      <c r="B29" s="11">
        <v>0</v>
      </c>
      <c r="C29" s="11">
        <f>C13</f>
        <v>0</v>
      </c>
      <c r="D29" s="11">
        <f>+B29+C29</f>
        <v>0</v>
      </c>
      <c r="E29" s="11">
        <f>E13</f>
        <v>0</v>
      </c>
      <c r="F29" s="11">
        <f>F13</f>
        <v>0</v>
      </c>
      <c r="G29" s="10">
        <f t="shared" si="4"/>
        <v>0</v>
      </c>
    </row>
    <row r="30" spans="1:7" ht="5.0999999999999996" customHeight="1" x14ac:dyDescent="0.25">
      <c r="A30" s="48"/>
      <c r="B30" s="11"/>
      <c r="C30" s="11"/>
      <c r="D30" s="11"/>
      <c r="E30" s="11"/>
      <c r="F30" s="11"/>
      <c r="G30" s="11"/>
    </row>
    <row r="31" spans="1:7" ht="43.5" customHeight="1" x14ac:dyDescent="0.2">
      <c r="A31" s="43" t="s">
        <v>27</v>
      </c>
      <c r="B31" s="31">
        <f>SUM(B32:B35)</f>
        <v>28232700</v>
      </c>
      <c r="C31" s="28">
        <f t="shared" ref="C31:F31" si="5">SUM(C32:C35)</f>
        <v>0</v>
      </c>
      <c r="D31" s="28">
        <f t="shared" si="5"/>
        <v>28232700</v>
      </c>
      <c r="E31" s="28">
        <f t="shared" si="5"/>
        <v>5029579.04</v>
      </c>
      <c r="F31" s="28">
        <f t="shared" si="5"/>
        <v>4888055.0800000019</v>
      </c>
      <c r="G31" s="28">
        <f>SUM(G32:G35)</f>
        <v>-23344644.920000002</v>
      </c>
    </row>
    <row r="32" spans="1:7" ht="12" customHeight="1" x14ac:dyDescent="0.2">
      <c r="A32" s="49" t="s">
        <v>15</v>
      </c>
      <c r="B32" s="11">
        <v>0</v>
      </c>
      <c r="C32" s="10">
        <v>0</v>
      </c>
      <c r="D32" s="11">
        <f>+B32+C32</f>
        <v>0</v>
      </c>
      <c r="E32" s="11">
        <v>0</v>
      </c>
      <c r="F32" s="11">
        <v>0</v>
      </c>
      <c r="G32" s="11">
        <f>+F32-B32</f>
        <v>0</v>
      </c>
    </row>
    <row r="33" spans="1:9" ht="12" customHeight="1" x14ac:dyDescent="0.25">
      <c r="A33" s="50" t="s">
        <v>36</v>
      </c>
      <c r="B33" s="11">
        <f>+B9</f>
        <v>2246000</v>
      </c>
      <c r="C33" s="11">
        <f>+C9</f>
        <v>0</v>
      </c>
      <c r="D33" s="11">
        <f>+B33+C33</f>
        <v>2246000</v>
      </c>
      <c r="E33" s="11">
        <v>522323.4</v>
      </c>
      <c r="F33" s="11">
        <v>522323.4</v>
      </c>
      <c r="G33" s="11">
        <f>+F33-B33</f>
        <v>-1723676.6</v>
      </c>
    </row>
    <row r="34" spans="1:9" ht="23.25" customHeight="1" x14ac:dyDescent="0.25">
      <c r="A34" s="51" t="s">
        <v>37</v>
      </c>
      <c r="B34" s="11">
        <f>+B11</f>
        <v>25986700</v>
      </c>
      <c r="C34" s="11">
        <f>+C11</f>
        <v>0</v>
      </c>
      <c r="D34" s="11">
        <f>+B34+C34</f>
        <v>25986700</v>
      </c>
      <c r="E34" s="10">
        <v>4507255.6399999997</v>
      </c>
      <c r="F34" s="10">
        <v>4365731.6800000016</v>
      </c>
      <c r="G34" s="11">
        <f>+F34-B34</f>
        <v>-21620968.32</v>
      </c>
      <c r="I34" s="12"/>
    </row>
    <row r="35" spans="1:9" ht="23.1" customHeight="1" x14ac:dyDescent="0.2">
      <c r="A35" s="49" t="s">
        <v>21</v>
      </c>
      <c r="B35" s="11">
        <v>0</v>
      </c>
      <c r="C35" s="10">
        <v>0</v>
      </c>
      <c r="D35" s="11">
        <f>+B35+C35</f>
        <v>0</v>
      </c>
      <c r="E35" s="10">
        <v>0</v>
      </c>
      <c r="F35" s="10">
        <v>0</v>
      </c>
      <c r="G35" s="11">
        <f>+F35-B35</f>
        <v>0</v>
      </c>
      <c r="H35" s="29"/>
    </row>
    <row r="36" spans="1:9" ht="5.0999999999999996" customHeight="1" x14ac:dyDescent="0.25">
      <c r="A36" s="52"/>
      <c r="B36" s="11"/>
      <c r="C36" s="11"/>
      <c r="D36" s="11"/>
      <c r="E36" s="11"/>
      <c r="F36" s="11"/>
      <c r="G36" s="11"/>
    </row>
    <row r="37" spans="1:9" s="26" customFormat="1" ht="17.100000000000001" customHeight="1" x14ac:dyDescent="0.2">
      <c r="A37" s="30" t="s">
        <v>28</v>
      </c>
      <c r="B37" s="31">
        <f t="shared" ref="B37:G37" si="6">B38</f>
        <v>0</v>
      </c>
      <c r="C37" s="31">
        <f t="shared" si="6"/>
        <v>41648764.189999998</v>
      </c>
      <c r="D37" s="31">
        <f t="shared" si="6"/>
        <v>41648764.189999998</v>
      </c>
      <c r="E37" s="31">
        <f t="shared" si="6"/>
        <v>0</v>
      </c>
      <c r="F37" s="31">
        <f t="shared" si="6"/>
        <v>0</v>
      </c>
      <c r="G37" s="31">
        <f t="shared" si="6"/>
        <v>0</v>
      </c>
    </row>
    <row r="38" spans="1:9" ht="12" customHeight="1" x14ac:dyDescent="0.2">
      <c r="A38" s="49" t="s">
        <v>22</v>
      </c>
      <c r="B38" s="11">
        <v>0</v>
      </c>
      <c r="C38" s="11">
        <v>41648764.189999998</v>
      </c>
      <c r="D38" s="11">
        <v>41648764.189999998</v>
      </c>
      <c r="E38" s="11">
        <f>+E14</f>
        <v>0</v>
      </c>
      <c r="F38" s="11">
        <f>+F14</f>
        <v>0</v>
      </c>
      <c r="G38" s="11">
        <f>+F38-B38</f>
        <v>0</v>
      </c>
    </row>
    <row r="39" spans="1:9" x14ac:dyDescent="0.25">
      <c r="A39" s="53"/>
      <c r="B39" s="32"/>
      <c r="C39" s="32"/>
      <c r="D39" s="32"/>
      <c r="E39" s="32"/>
      <c r="F39" s="32"/>
      <c r="G39" s="32"/>
    </row>
    <row r="40" spans="1:9" ht="14.1" customHeight="1" x14ac:dyDescent="0.25">
      <c r="A40" s="54" t="s">
        <v>23</v>
      </c>
      <c r="B40" s="33">
        <f>+B21+B31+B37</f>
        <v>28232700</v>
      </c>
      <c r="C40" s="33">
        <f t="shared" ref="C40:F40" si="7">+C21+C31+C37</f>
        <v>41648764.189999998</v>
      </c>
      <c r="D40" s="33">
        <f>+D21+D31+D37</f>
        <v>69881464.189999998</v>
      </c>
      <c r="E40" s="33">
        <f t="shared" si="7"/>
        <v>5029579.04</v>
      </c>
      <c r="F40" s="33">
        <f t="shared" si="7"/>
        <v>4888055.0800000019</v>
      </c>
      <c r="G40" s="35"/>
    </row>
    <row r="41" spans="1:9" ht="14.1" customHeight="1" x14ac:dyDescent="0.25">
      <c r="A41" s="65" t="s">
        <v>31</v>
      </c>
      <c r="B41" s="65"/>
      <c r="C41" s="65"/>
      <c r="D41" s="65"/>
      <c r="E41" s="39"/>
      <c r="F41" s="39"/>
      <c r="G41" s="38"/>
    </row>
    <row r="42" spans="1:9" ht="14.1" customHeight="1" x14ac:dyDescent="0.25">
      <c r="A42" s="40" t="s">
        <v>32</v>
      </c>
      <c r="B42" s="40"/>
      <c r="C42" s="40"/>
      <c r="D42" s="40"/>
      <c r="E42" s="40"/>
      <c r="F42" s="39"/>
      <c r="G42" s="38"/>
    </row>
    <row r="43" spans="1:9" ht="18" customHeight="1" x14ac:dyDescent="0.25">
      <c r="A43" s="66" t="s">
        <v>33</v>
      </c>
      <c r="B43" s="66"/>
      <c r="C43" s="66"/>
      <c r="D43" s="66"/>
      <c r="E43" s="66"/>
      <c r="F43" s="66"/>
      <c r="G43" s="38"/>
    </row>
    <row r="44" spans="1:9" ht="14.1" customHeight="1" x14ac:dyDescent="0.25">
      <c r="A44" s="37"/>
      <c r="B44" s="38"/>
      <c r="C44" s="38"/>
      <c r="D44" s="38"/>
      <c r="E44" s="38"/>
      <c r="F44" s="38"/>
      <c r="G44" s="38"/>
    </row>
    <row r="45" spans="1:9" x14ac:dyDescent="0.25">
      <c r="A45" s="27"/>
      <c r="G45" s="12"/>
    </row>
    <row r="47" spans="1:9" ht="12.75" customHeight="1" x14ac:dyDescent="0.25"/>
    <row r="48" spans="1:9" s="36" customFormat="1" x14ac:dyDescent="0.25">
      <c r="A48" s="64" t="s">
        <v>30</v>
      </c>
      <c r="B48" s="64"/>
      <c r="C48" s="64"/>
      <c r="D48" s="64"/>
      <c r="E48" s="64"/>
      <c r="F48" s="64"/>
      <c r="G48" s="64"/>
    </row>
    <row r="49" spans="1:7" s="36" customFormat="1" ht="11.25" customHeight="1" x14ac:dyDescent="0.25">
      <c r="A49" s="64"/>
      <c r="B49" s="64"/>
      <c r="C49" s="64"/>
      <c r="D49" s="64"/>
      <c r="E49" s="64"/>
      <c r="F49" s="64"/>
      <c r="G49" s="64"/>
    </row>
    <row r="50" spans="1:7" s="36" customFormat="1" ht="11.25" customHeight="1" x14ac:dyDescent="0.25">
      <c r="A50" s="64"/>
      <c r="B50" s="64"/>
      <c r="C50" s="64"/>
      <c r="D50" s="64"/>
      <c r="E50" s="64"/>
      <c r="F50" s="64"/>
      <c r="G50" s="64"/>
    </row>
    <row r="51" spans="1:7" s="36" customFormat="1" ht="88.5" customHeight="1" x14ac:dyDescent="0.25">
      <c r="A51" s="55" t="s">
        <v>29</v>
      </c>
      <c r="B51" s="55"/>
      <c r="C51" s="55"/>
      <c r="D51" s="55"/>
      <c r="E51" s="55"/>
      <c r="F51" s="55"/>
      <c r="G51" s="55"/>
    </row>
  </sheetData>
  <sheetProtection formatCells="0" formatColumns="0" formatRows="0" insertRows="0" autoFilter="0"/>
  <mergeCells count="13">
    <mergeCell ref="A51:G51"/>
    <mergeCell ref="B2:F2"/>
    <mergeCell ref="G2:G3"/>
    <mergeCell ref="A1:G1"/>
    <mergeCell ref="A2:A4"/>
    <mergeCell ref="A50:G50"/>
    <mergeCell ref="A49:G49"/>
    <mergeCell ref="A48:G48"/>
    <mergeCell ref="B18:F18"/>
    <mergeCell ref="G18:G19"/>
    <mergeCell ref="A41:D41"/>
    <mergeCell ref="A43:F43"/>
    <mergeCell ref="A18:A20"/>
  </mergeCells>
  <printOptions horizontalCentered="1"/>
  <pageMargins left="0.59055118110236227" right="0.59055118110236227" top="0.59055118110236227" bottom="0.19685039370078741" header="0.31496062992125984" footer="0.31496062992125984"/>
  <pageSetup scale="69" orientation="portrait" r:id="rId1"/>
  <ignoredErrors>
    <ignoredError sqref="B4:G4" numberStoredAsText="1"/>
    <ignoredError sqref="D5:G8 B20:G20 G10 D17:G17 C40 B32:G32 C31:F31 B22:G25 B21:F21 B35:G37 B33:D33 B29:G30 B28:F28 B34:D34 G34 D15 G15 E16:F16 B39:G39 E38:G38 B27:G27 C26:G26 E40:F40"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EAI</vt:lpstr>
      <vt:lpstr>EAI!_ftnref1</vt:lpstr>
      <vt:lpstr>EAI!Área_de_impresión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Isabel Gámez Gonzalez</dc:creator>
  <cp:lastModifiedBy>María Isabel Gámez Gonzalez</cp:lastModifiedBy>
  <cp:lastPrinted>2022-05-02T21:32:12Z</cp:lastPrinted>
  <dcterms:created xsi:type="dcterms:W3CDTF">2020-10-30T20:56:06Z</dcterms:created>
  <dcterms:modified xsi:type="dcterms:W3CDTF">2022-05-03T04:37:43Z</dcterms:modified>
</cp:coreProperties>
</file>