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9030"/>
  </bookViews>
  <sheets>
    <sheet name="F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balanza_mes">'[3]Ene-16'!$A$1:$H$200</definedName>
    <definedName name="ENTE_PUBLICO_A">'[2]Info General'!$C$7</definedName>
    <definedName name="PERIODO_INFORME">'[2]Info General'!$C$14</definedName>
    <definedName name="tipo">#REF!</definedName>
    <definedName name="TRIMESTRE">'[5]Info General'!$C$16</definedName>
    <definedName name="ULTIMO">'[2]Info General'!$E$20</definedName>
  </definedNames>
  <calcPr calcId="145621"/>
</workbook>
</file>

<file path=xl/calcChain.xml><?xml version="1.0" encoding="utf-8"?>
<calcChain xmlns="http://schemas.openxmlformats.org/spreadsheetml/2006/main">
  <c r="C7" i="1" l="1"/>
  <c r="D8" i="1"/>
  <c r="D7" i="1" s="1"/>
  <c r="D20" i="1" s="1"/>
  <c r="D21" i="1" s="1"/>
  <c r="D22" i="1" s="1"/>
  <c r="D30" i="1" s="1"/>
  <c r="E8" i="1"/>
  <c r="E7" i="1" s="1"/>
  <c r="E20" i="1" s="1"/>
  <c r="E21" i="1" s="1"/>
  <c r="E22" i="1" s="1"/>
  <c r="E30" i="1" s="1"/>
  <c r="C12" i="1"/>
  <c r="C20" i="1" s="1"/>
  <c r="C21" i="1" s="1"/>
  <c r="C22" i="1" s="1"/>
  <c r="C30" i="1" s="1"/>
  <c r="D12" i="1"/>
  <c r="E12" i="1"/>
  <c r="D16" i="1"/>
  <c r="E16" i="1"/>
  <c r="C26" i="1"/>
  <c r="D26" i="1"/>
  <c r="E26" i="1"/>
  <c r="C34" i="1"/>
  <c r="D34" i="1"/>
  <c r="E34" i="1"/>
  <c r="E41" i="1" s="1"/>
  <c r="C37" i="1"/>
  <c r="C41" i="1" s="1"/>
  <c r="D37" i="1"/>
  <c r="E37" i="1"/>
  <c r="D41" i="1"/>
  <c r="C45" i="1"/>
  <c r="C46" i="1"/>
  <c r="D46" i="1"/>
  <c r="E46" i="1"/>
  <c r="D50" i="1"/>
  <c r="E50" i="1"/>
  <c r="D52" i="1"/>
  <c r="E52" i="1"/>
  <c r="C54" i="1"/>
  <c r="C55" i="1" s="1"/>
  <c r="C60" i="1"/>
  <c r="D60" i="1"/>
  <c r="D68" i="1" s="1"/>
  <c r="D69" i="1" s="1"/>
  <c r="E60" i="1"/>
  <c r="E68" i="1" s="1"/>
  <c r="E69" i="1" s="1"/>
  <c r="C68" i="1"/>
  <c r="C69" i="1"/>
  <c r="E45" i="1" l="1"/>
  <c r="E54" i="1" s="1"/>
  <c r="E55" i="1" s="1"/>
  <c r="D45" i="1"/>
  <c r="D54" i="1" s="1"/>
  <c r="D55" i="1" s="1"/>
</calcChain>
</file>

<file path=xl/sharedStrings.xml><?xml version="1.0" encoding="utf-8"?>
<sst xmlns="http://schemas.openxmlformats.org/spreadsheetml/2006/main" count="62" uniqueCount="43">
  <si>
    <t>Bajo protesta de decir verdad declaramos que los Estados Financieros y sus Notas son razonablemente correctos y responsabilidad del emisor.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</si>
  <si>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</si>
  <si>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</si>
  <si>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</si>
  <si>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</si>
  <si>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</si>
  <si>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</si>
  <si>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</si>
  <si>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</si>
  <si>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</si>
  <si>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</si>
  <si>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</si>
  <si>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</si>
  <si>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</si>
  <si>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</si>
  <si>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</si>
  <si>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</si>
  <si>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</si>
  <si>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</si>
  <si>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</si>
  <si>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</si>
  <si>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</si>
  <si>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</si>
  <si>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</si>
  <si>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</si>
  <si>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</si>
  <si>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</si>
  <si>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</si>
  <si>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</si>
  <si>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</si>
  <si>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</si>
  <si>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</si>
  <si>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</si>
  <si>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</si>
  <si>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</si>
  <si>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</si>
  <si>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</si>
  <si>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</si>
  <si>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</si>
  <si>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Pagado </t>
  </si>
  <si>
    <t>Estimado/ Aprobado (d)</t>
  </si>
  <si>
    <t>Concepto (c)</t>
  </si>
  <si>
    <t>COMISIÓN DE VIVIENDA DEL ESTADO DE GUANAJUATO
Balance Presupuestario - LDF
Al 30 de septiembre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</si>
</sst>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"/>
    <numFmt numFmtId="165" formatCode="#,##0.00000000000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[$$-440A]* #,##0.00_-;\-[$$-440A]* #,##0.00_-;_-[$$-44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bgColor rgb="FFBFBFBF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41">
    <xf numFmtId="0" fontId="0" fillId="0" borderId="0" xfId="0"/>
    <xf numFmtId="0" fontId="4" fillId="0" borderId="0" xfId="1" applyFont="1"/>
    <xf numFmtId="4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" fillId="0" borderId="4" xfId="1" applyFont="1" applyBorder="1"/>
    <xf numFmtId="4" fontId="5" fillId="0" borderId="5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6" xfId="1" applyFont="1" applyBorder="1"/>
    <xf numFmtId="4" fontId="4" fillId="0" borderId="5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4" fontId="4" fillId="11" borderId="5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 indent="1"/>
    </xf>
    <xf numFmtId="4" fontId="4" fillId="0" borderId="0" xfId="1" applyNumberFormat="1" applyFont="1"/>
    <xf numFmtId="4" fontId="6" fillId="12" borderId="7" xfId="1" applyNumberFormat="1" applyFont="1" applyFill="1" applyBorder="1" applyAlignment="1">
      <alignment horizontal="center" vertical="center" wrapText="1"/>
    </xf>
    <xf numFmtId="4" fontId="6" fillId="12" borderId="7" xfId="1" applyNumberFormat="1" applyFont="1" applyFill="1" applyBorder="1" applyAlignment="1">
      <alignment horizontal="center" vertical="center"/>
    </xf>
    <xf numFmtId="0" fontId="6" fillId="12" borderId="7" xfId="1" applyFont="1" applyFill="1" applyBorder="1" applyAlignment="1">
      <alignment vertical="center"/>
    </xf>
    <xf numFmtId="164" fontId="4" fillId="0" borderId="0" xfId="1" applyNumberFormat="1" applyFont="1"/>
    <xf numFmtId="0" fontId="5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 wrapText="1"/>
    </xf>
    <xf numFmtId="0" fontId="6" fillId="12" borderId="8" xfId="1" applyFont="1" applyFill="1" applyBorder="1" applyAlignment="1">
      <alignment vertical="center"/>
    </xf>
    <xf numFmtId="0" fontId="6" fillId="12" borderId="9" xfId="1" applyFont="1" applyFill="1" applyBorder="1" applyAlignment="1">
      <alignment vertical="center"/>
    </xf>
    <xf numFmtId="165" fontId="4" fillId="0" borderId="0" xfId="1" applyNumberFormat="1" applyFont="1"/>
    <xf numFmtId="4" fontId="4" fillId="0" borderId="5" xfId="1" applyNumberFormat="1" applyFont="1" applyFill="1" applyBorder="1" applyAlignment="1">
      <alignment vertical="center"/>
    </xf>
    <xf numFmtId="4" fontId="7" fillId="0" borderId="0" xfId="1" applyNumberFormat="1" applyFont="1"/>
    <xf numFmtId="43" fontId="4" fillId="0" borderId="0" xfId="1" applyNumberFormat="1" applyFont="1"/>
    <xf numFmtId="0" fontId="7" fillId="0" borderId="0" xfId="1" applyFont="1"/>
    <xf numFmtId="4" fontId="5" fillId="0" borderId="5" xfId="1" applyNumberFormat="1" applyFont="1" applyFill="1" applyBorder="1" applyAlignment="1">
      <alignment vertical="center"/>
    </xf>
    <xf numFmtId="4" fontId="4" fillId="0" borderId="10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/>
    <xf numFmtId="0" fontId="6" fillId="12" borderId="7" xfId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/>
    </xf>
    <xf numFmtId="0" fontId="6" fillId="12" borderId="13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0" fontId="6" fillId="12" borderId="14" xfId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 vertical="center"/>
    </xf>
    <xf numFmtId="0" fontId="6" fillId="12" borderId="6" xfId="1" applyFont="1" applyFill="1" applyBorder="1" applyAlignment="1">
      <alignment horizontal="center" vertical="center"/>
    </xf>
    <xf numFmtId="0" fontId="6" fillId="12" borderId="15" xfId="1" applyFont="1" applyFill="1" applyBorder="1" applyAlignment="1">
      <alignment horizontal="center" vertical="center"/>
    </xf>
    <xf numFmtId="0" fontId="6" fillId="12" borderId="11" xfId="1" applyFont="1" applyFill="1" applyBorder="1" applyAlignment="1">
      <alignment horizontal="center" vertical="center"/>
    </xf>
    <xf numFmtId="0" fontId="6" fillId="12" borderId="12" xfId="1" applyFont="1" applyFill="1" applyBorder="1" applyAlignment="1">
      <alignment horizontal="center" vertical="center" wrapText="1"/>
    </xf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976313</xdr:colOff>
      <xdr:row>74</xdr:row>
      <xdr:rowOff>23813</xdr:rowOff>
    </xdr:from>
    <xdr:ext cx="4723534" cy="1750002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8" y="14120813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COVEG%20Sept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%202021%20COVEG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DM"/>
      <sheetName val="NGA"/>
      <sheetName val="EAI"/>
      <sheetName val="CA"/>
      <sheetName val="COG"/>
      <sheetName val="CE"/>
      <sheetName val="CFG"/>
      <sheetName val="EN"/>
      <sheetName val="ID"/>
      <sheetName val="GCP"/>
      <sheetName val="PPI"/>
      <sheetName val="INR"/>
      <sheetName val="EB"/>
      <sheetName val="CBPE"/>
      <sheetName val="MPAS"/>
      <sheetName val="DGF"/>
      <sheetName val="Memoria (Notas)"/>
      <sheetName val="PPI."/>
      <sheetName val="Hoja10"/>
      <sheetName val="FF"/>
      <sheetName val="IPF"/>
      <sheetName val="RBM"/>
      <sheetName val="RBI"/>
      <sheetName val="MPAyS"/>
      <sheetName val="CBPEs"/>
      <sheetName val="DGFE"/>
      <sheetName val="EBU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E14">
            <v>22300949.399999999</v>
          </cell>
        </row>
        <row r="16">
          <cell r="F16">
            <v>15838201.109999999</v>
          </cell>
          <cell r="G16">
            <v>15447707.699999992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zoomScale="80" zoomScaleNormal="80" workbookViewId="0">
      <selection activeCell="B23" sqref="B23"/>
    </sheetView>
  </sheetViews>
  <sheetFormatPr baseColWidth="10" defaultColWidth="10.85546875" defaultRowHeight="11.25" x14ac:dyDescent="0.2"/>
  <cols>
    <col min="1" max="1" width="0.85546875" style="1" customWidth="1"/>
    <col min="2" max="2" width="90" style="1" customWidth="1"/>
    <col min="3" max="3" width="15.85546875" style="1" customWidth="1"/>
    <col min="4" max="4" width="13.42578125" style="1" customWidth="1"/>
    <col min="5" max="5" width="14.85546875" style="1" customWidth="1"/>
    <col min="6" max="6" width="20.28515625" style="1" bestFit="1" customWidth="1"/>
    <col min="7" max="7" width="12.42578125" style="1" bestFit="1" customWidth="1"/>
    <col min="8" max="8" width="11.5703125" style="1" bestFit="1" customWidth="1"/>
    <col min="9" max="16384" width="10.85546875" style="1"/>
  </cols>
  <sheetData>
    <row r="1" spans="1:7" ht="27" customHeight="1" x14ac:dyDescent="0.2">
      <c r="A1" s="40" t="s">
        <v>42</v>
      </c>
      <c r="B1" s="39"/>
      <c r="C1" s="39"/>
      <c r="D1" s="39"/>
      <c r="E1" s="38"/>
    </row>
    <row r="2" spans="1:7" ht="12.75" customHeight="1" x14ac:dyDescent="0.2">
      <c r="A2" s="37"/>
      <c r="B2" s="36"/>
      <c r="C2" s="36"/>
      <c r="D2" s="36"/>
      <c r="E2" s="35"/>
    </row>
    <row r="3" spans="1:7" ht="12.75" customHeight="1" x14ac:dyDescent="0.2">
      <c r="A3" s="37"/>
      <c r="B3" s="36"/>
      <c r="C3" s="36"/>
      <c r="D3" s="36"/>
      <c r="E3" s="35"/>
    </row>
    <row r="4" spans="1:7" ht="12.75" customHeight="1" x14ac:dyDescent="0.2">
      <c r="A4" s="34"/>
      <c r="B4" s="33"/>
      <c r="C4" s="33"/>
      <c r="D4" s="33"/>
      <c r="E4" s="32"/>
    </row>
    <row r="5" spans="1:7" ht="22.5" x14ac:dyDescent="0.2">
      <c r="A5" s="21" t="s">
        <v>41</v>
      </c>
      <c r="B5" s="20"/>
      <c r="C5" s="31" t="s">
        <v>40</v>
      </c>
      <c r="D5" s="31" t="s">
        <v>10</v>
      </c>
      <c r="E5" s="31" t="s">
        <v>39</v>
      </c>
    </row>
    <row r="6" spans="1:7" ht="5.0999999999999996" customHeight="1" x14ac:dyDescent="0.2">
      <c r="A6" s="30"/>
      <c r="B6" s="29"/>
      <c r="C6" s="28"/>
      <c r="D6" s="28"/>
      <c r="E6" s="28"/>
    </row>
    <row r="7" spans="1:7" x14ac:dyDescent="0.2">
      <c r="A7" s="7"/>
      <c r="B7" s="17" t="s">
        <v>38</v>
      </c>
      <c r="C7" s="5">
        <f>SUM(C8:C10)</f>
        <v>49652797.560000002</v>
      </c>
      <c r="D7" s="5">
        <f>SUM(D8:D10)</f>
        <v>38139150.509999998</v>
      </c>
      <c r="E7" s="5">
        <f>SUM(E8:E10)</f>
        <v>37748657.099999994</v>
      </c>
    </row>
    <row r="8" spans="1:7" x14ac:dyDescent="0.2">
      <c r="A8" s="7"/>
      <c r="B8" s="18" t="s">
        <v>37</v>
      </c>
      <c r="C8" s="8">
        <v>49652797.560000002</v>
      </c>
      <c r="D8" s="8">
        <f>+[1]EAI!$E$14+[1]EAI!$F$16</f>
        <v>38139150.509999998</v>
      </c>
      <c r="E8" s="8">
        <f>+[1]EAI!$E$14+[1]EAI!$G$16</f>
        <v>37748657.099999994</v>
      </c>
      <c r="F8" s="12"/>
    </row>
    <row r="9" spans="1:7" x14ac:dyDescent="0.2">
      <c r="A9" s="7"/>
      <c r="B9" s="18" t="s">
        <v>8</v>
      </c>
      <c r="C9" s="8">
        <v>0</v>
      </c>
      <c r="D9" s="8">
        <v>0</v>
      </c>
      <c r="E9" s="8">
        <v>0</v>
      </c>
    </row>
    <row r="10" spans="1:7" x14ac:dyDescent="0.2">
      <c r="A10" s="7"/>
      <c r="B10" s="18" t="s">
        <v>36</v>
      </c>
      <c r="C10" s="8">
        <v>0</v>
      </c>
      <c r="D10" s="8">
        <v>0</v>
      </c>
      <c r="E10" s="8">
        <v>0</v>
      </c>
      <c r="G10" s="12"/>
    </row>
    <row r="11" spans="1:7" ht="5.0999999999999996" customHeight="1" x14ac:dyDescent="0.2">
      <c r="A11" s="7"/>
      <c r="B11" s="19"/>
      <c r="C11" s="8"/>
      <c r="D11" s="8"/>
      <c r="E11" s="8"/>
    </row>
    <row r="12" spans="1:7" x14ac:dyDescent="0.2">
      <c r="A12" s="7"/>
      <c r="B12" s="17" t="s">
        <v>35</v>
      </c>
      <c r="C12" s="5">
        <f>SUM(C13:C14)</f>
        <v>49652797.560000002</v>
      </c>
      <c r="D12" s="27">
        <f>SUM(D13:D14)</f>
        <v>394305.33</v>
      </c>
      <c r="E12" s="27">
        <f>SUM(E13:E14)</f>
        <v>394305.33</v>
      </c>
      <c r="F12" s="26"/>
      <c r="G12" s="12"/>
    </row>
    <row r="13" spans="1:7" x14ac:dyDescent="0.2">
      <c r="A13" s="7"/>
      <c r="B13" s="18" t="s">
        <v>16</v>
      </c>
      <c r="C13" s="8">
        <v>49652797.560000002</v>
      </c>
      <c r="D13" s="23">
        <v>394305.33</v>
      </c>
      <c r="E13" s="23">
        <v>394305.33</v>
      </c>
      <c r="F13" s="12"/>
    </row>
    <row r="14" spans="1:7" x14ac:dyDescent="0.2">
      <c r="A14" s="7"/>
      <c r="B14" s="18" t="s">
        <v>34</v>
      </c>
      <c r="C14" s="8">
        <v>0</v>
      </c>
      <c r="D14" s="8">
        <v>0</v>
      </c>
      <c r="E14" s="8">
        <v>0</v>
      </c>
    </row>
    <row r="15" spans="1:7" ht="5.0999999999999996" customHeight="1" x14ac:dyDescent="0.2">
      <c r="A15" s="7"/>
      <c r="B15" s="19"/>
      <c r="C15" s="8"/>
      <c r="D15" s="8"/>
      <c r="E15" s="8"/>
      <c r="F15" s="25"/>
    </row>
    <row r="16" spans="1:7" x14ac:dyDescent="0.2">
      <c r="A16" s="7"/>
      <c r="B16" s="17" t="s">
        <v>33</v>
      </c>
      <c r="C16" s="10"/>
      <c r="D16" s="5">
        <f>SUM(D17:D18)</f>
        <v>0</v>
      </c>
      <c r="E16" s="5">
        <f>SUM(E17:E18)</f>
        <v>0</v>
      </c>
      <c r="F16" s="24"/>
    </row>
    <row r="17" spans="1:6" x14ac:dyDescent="0.2">
      <c r="A17" s="7"/>
      <c r="B17" s="18" t="s">
        <v>15</v>
      </c>
      <c r="C17" s="10"/>
      <c r="D17" s="23">
        <v>0</v>
      </c>
      <c r="E17" s="23">
        <v>0</v>
      </c>
      <c r="F17" s="12"/>
    </row>
    <row r="18" spans="1:6" x14ac:dyDescent="0.2">
      <c r="A18" s="7"/>
      <c r="B18" s="18" t="s">
        <v>3</v>
      </c>
      <c r="C18" s="10"/>
      <c r="D18" s="8">
        <v>0</v>
      </c>
      <c r="E18" s="8">
        <v>0</v>
      </c>
      <c r="F18" s="22"/>
    </row>
    <row r="19" spans="1:6" ht="5.0999999999999996" customHeight="1" x14ac:dyDescent="0.2">
      <c r="A19" s="7"/>
      <c r="B19" s="19"/>
      <c r="C19" s="8"/>
      <c r="D19" s="8"/>
      <c r="E19" s="8"/>
    </row>
    <row r="20" spans="1:6" x14ac:dyDescent="0.2">
      <c r="A20" s="7"/>
      <c r="B20" s="17" t="s">
        <v>32</v>
      </c>
      <c r="C20" s="5">
        <f>C7-C12</f>
        <v>0</v>
      </c>
      <c r="D20" s="5">
        <f>D7-D12+D16</f>
        <v>37744845.18</v>
      </c>
      <c r="E20" s="5">
        <f>E7-E12+E16</f>
        <v>37354351.769999996</v>
      </c>
    </row>
    <row r="21" spans="1:6" x14ac:dyDescent="0.2">
      <c r="A21" s="7"/>
      <c r="B21" s="17" t="s">
        <v>31</v>
      </c>
      <c r="C21" s="5">
        <f>C20-C41</f>
        <v>0</v>
      </c>
      <c r="D21" s="5">
        <f>+D20-D9</f>
        <v>37744845.18</v>
      </c>
      <c r="E21" s="5">
        <f>+E20-E9</f>
        <v>37354351.769999996</v>
      </c>
    </row>
    <row r="22" spans="1:6" ht="26.25" customHeight="1" x14ac:dyDescent="0.2">
      <c r="A22" s="7"/>
      <c r="B22" s="17" t="s">
        <v>30</v>
      </c>
      <c r="C22" s="5">
        <f>C21</f>
        <v>0</v>
      </c>
      <c r="D22" s="5">
        <f>D21-D16</f>
        <v>37744845.18</v>
      </c>
      <c r="E22" s="5">
        <f>E21-E16</f>
        <v>37354351.769999996</v>
      </c>
      <c r="F22" s="22"/>
    </row>
    <row r="23" spans="1:6" ht="26.25" customHeight="1" x14ac:dyDescent="0.2">
      <c r="A23" s="7"/>
      <c r="B23" s="19"/>
      <c r="C23" s="8"/>
      <c r="D23" s="8"/>
      <c r="E23" s="8"/>
    </row>
    <row r="24" spans="1:6" x14ac:dyDescent="0.2">
      <c r="A24" s="21" t="s">
        <v>12</v>
      </c>
      <c r="B24" s="20"/>
      <c r="C24" s="14" t="s">
        <v>29</v>
      </c>
      <c r="D24" s="14" t="s">
        <v>10</v>
      </c>
      <c r="E24" s="14" t="s">
        <v>28</v>
      </c>
    </row>
    <row r="25" spans="1:6" x14ac:dyDescent="0.2">
      <c r="A25" s="7"/>
      <c r="B25" s="19"/>
      <c r="C25" s="8"/>
      <c r="D25" s="8"/>
      <c r="E25" s="8"/>
    </row>
    <row r="26" spans="1:6" x14ac:dyDescent="0.2">
      <c r="A26" s="7"/>
      <c r="B26" s="17" t="s">
        <v>27</v>
      </c>
      <c r="C26" s="5">
        <f>SUM(C27:C28)</f>
        <v>0</v>
      </c>
      <c r="D26" s="5">
        <f>SUM(D27:D28)</f>
        <v>0</v>
      </c>
      <c r="E26" s="5">
        <f>SUM(E27:E28)</f>
        <v>0</v>
      </c>
    </row>
    <row r="27" spans="1:6" x14ac:dyDescent="0.2">
      <c r="A27" s="7"/>
      <c r="B27" s="18" t="s">
        <v>26</v>
      </c>
      <c r="C27" s="8">
        <v>0</v>
      </c>
      <c r="D27" s="8">
        <v>0</v>
      </c>
      <c r="E27" s="8">
        <v>0</v>
      </c>
    </row>
    <row r="28" spans="1:6" x14ac:dyDescent="0.2">
      <c r="A28" s="7"/>
      <c r="B28" s="18" t="s">
        <v>25</v>
      </c>
      <c r="C28" s="8">
        <v>0</v>
      </c>
      <c r="D28" s="8">
        <v>0</v>
      </c>
      <c r="E28" s="8">
        <v>0</v>
      </c>
    </row>
    <row r="29" spans="1:6" x14ac:dyDescent="0.2">
      <c r="A29" s="7"/>
      <c r="B29" s="19"/>
      <c r="C29" s="8"/>
      <c r="D29" s="8"/>
      <c r="E29" s="8"/>
    </row>
    <row r="30" spans="1:6" x14ac:dyDescent="0.2">
      <c r="A30" s="7"/>
      <c r="B30" s="17" t="s">
        <v>24</v>
      </c>
      <c r="C30" s="5">
        <f>C22+C26</f>
        <v>0</v>
      </c>
      <c r="D30" s="5">
        <f>D22+D26</f>
        <v>37744845.18</v>
      </c>
      <c r="E30" s="5">
        <f>E22+E26</f>
        <v>37354351.769999996</v>
      </c>
    </row>
    <row r="31" spans="1:6" x14ac:dyDescent="0.2">
      <c r="A31" s="7"/>
      <c r="B31" s="19"/>
      <c r="C31" s="8"/>
      <c r="D31" s="8"/>
      <c r="E31" s="8"/>
    </row>
    <row r="32" spans="1:6" ht="22.5" x14ac:dyDescent="0.2">
      <c r="A32" s="15" t="s">
        <v>12</v>
      </c>
      <c r="B32" s="15"/>
      <c r="C32" s="13" t="s">
        <v>11</v>
      </c>
      <c r="D32" s="14" t="s">
        <v>10</v>
      </c>
      <c r="E32" s="13" t="s">
        <v>9</v>
      </c>
    </row>
    <row r="33" spans="1:5" x14ac:dyDescent="0.2">
      <c r="A33" s="7"/>
      <c r="B33" s="9"/>
      <c r="C33" s="8"/>
      <c r="D33" s="8"/>
      <c r="E33" s="8"/>
    </row>
    <row r="34" spans="1:5" x14ac:dyDescent="0.2">
      <c r="A34" s="7"/>
      <c r="B34" s="6" t="s">
        <v>23</v>
      </c>
      <c r="C34" s="5">
        <f>SUM(C35:C36)</f>
        <v>0</v>
      </c>
      <c r="D34" s="5">
        <f>SUM(D35:D36)</f>
        <v>0</v>
      </c>
      <c r="E34" s="5">
        <f>SUM(E35:E36)</f>
        <v>0</v>
      </c>
    </row>
    <row r="35" spans="1:5" x14ac:dyDescent="0.2">
      <c r="A35" s="7"/>
      <c r="B35" s="18" t="s">
        <v>18</v>
      </c>
      <c r="C35" s="8">
        <v>0</v>
      </c>
      <c r="D35" s="8">
        <v>0</v>
      </c>
      <c r="E35" s="8">
        <v>0</v>
      </c>
    </row>
    <row r="36" spans="1:5" x14ac:dyDescent="0.2">
      <c r="A36" s="7"/>
      <c r="B36" s="18" t="s">
        <v>6</v>
      </c>
      <c r="C36" s="8">
        <v>0</v>
      </c>
      <c r="D36" s="8">
        <v>0</v>
      </c>
      <c r="E36" s="8">
        <v>0</v>
      </c>
    </row>
    <row r="37" spans="1:5" x14ac:dyDescent="0.2">
      <c r="A37" s="7"/>
      <c r="B37" s="6" t="s">
        <v>22</v>
      </c>
      <c r="C37" s="5">
        <f>SUM(C38:C39)</f>
        <v>0</v>
      </c>
      <c r="D37" s="5">
        <f>SUM(D38:D39)</f>
        <v>0</v>
      </c>
      <c r="E37" s="5">
        <f>SUM(E38:E39)</f>
        <v>0</v>
      </c>
    </row>
    <row r="38" spans="1:5" x14ac:dyDescent="0.2">
      <c r="A38" s="7"/>
      <c r="B38" s="18" t="s">
        <v>17</v>
      </c>
      <c r="C38" s="8">
        <v>0</v>
      </c>
      <c r="D38" s="8">
        <v>0</v>
      </c>
      <c r="E38" s="8">
        <v>0</v>
      </c>
    </row>
    <row r="39" spans="1:5" x14ac:dyDescent="0.2">
      <c r="A39" s="7"/>
      <c r="B39" s="18" t="s">
        <v>5</v>
      </c>
      <c r="C39" s="8">
        <v>0</v>
      </c>
      <c r="D39" s="8">
        <v>0</v>
      </c>
      <c r="E39" s="8">
        <v>0</v>
      </c>
    </row>
    <row r="40" spans="1:5" x14ac:dyDescent="0.2">
      <c r="A40" s="7"/>
      <c r="B40" s="9"/>
      <c r="C40" s="8"/>
      <c r="D40" s="8"/>
      <c r="E40" s="8"/>
    </row>
    <row r="41" spans="1:5" x14ac:dyDescent="0.2">
      <c r="A41" s="7"/>
      <c r="B41" s="6" t="s">
        <v>21</v>
      </c>
      <c r="C41" s="5">
        <f>C34-C37</f>
        <v>0</v>
      </c>
      <c r="D41" s="5">
        <f>D34-D37</f>
        <v>0</v>
      </c>
      <c r="E41" s="5">
        <f>E34-E37</f>
        <v>0</v>
      </c>
    </row>
    <row r="42" spans="1:5" x14ac:dyDescent="0.2">
      <c r="A42" s="7"/>
      <c r="B42" s="6"/>
      <c r="C42" s="5"/>
      <c r="D42" s="5"/>
      <c r="E42" s="5"/>
    </row>
    <row r="43" spans="1:5" ht="22.5" x14ac:dyDescent="0.2">
      <c r="A43" s="15" t="s">
        <v>12</v>
      </c>
      <c r="B43" s="15"/>
      <c r="C43" s="13" t="s">
        <v>11</v>
      </c>
      <c r="D43" s="14" t="s">
        <v>10</v>
      </c>
      <c r="E43" s="13" t="s">
        <v>9</v>
      </c>
    </row>
    <row r="44" spans="1:5" x14ac:dyDescent="0.2">
      <c r="A44" s="7"/>
      <c r="B44" s="9"/>
      <c r="C44" s="8"/>
      <c r="D44" s="8"/>
      <c r="E44" s="8"/>
    </row>
    <row r="45" spans="1:5" x14ac:dyDescent="0.2">
      <c r="A45" s="7"/>
      <c r="B45" s="9" t="s">
        <v>20</v>
      </c>
      <c r="C45" s="8">
        <f>+C7</f>
        <v>49652797.560000002</v>
      </c>
      <c r="D45" s="8">
        <f>+D8</f>
        <v>38139150.509999998</v>
      </c>
      <c r="E45" s="8">
        <f>+E8</f>
        <v>37748657.099999994</v>
      </c>
    </row>
    <row r="46" spans="1:5" x14ac:dyDescent="0.2">
      <c r="A46" s="7"/>
      <c r="B46" s="9" t="s">
        <v>19</v>
      </c>
      <c r="C46" s="8">
        <f>C47-C48</f>
        <v>0</v>
      </c>
      <c r="D46" s="8">
        <f>D47-D48</f>
        <v>0</v>
      </c>
      <c r="E46" s="8">
        <f>E47-E48</f>
        <v>0</v>
      </c>
    </row>
    <row r="47" spans="1:5" x14ac:dyDescent="0.2">
      <c r="A47" s="7"/>
      <c r="B47" s="11" t="s">
        <v>18</v>
      </c>
      <c r="C47" s="8">
        <v>0</v>
      </c>
      <c r="D47" s="8">
        <v>0</v>
      </c>
      <c r="E47" s="8">
        <v>0</v>
      </c>
    </row>
    <row r="48" spans="1:5" x14ac:dyDescent="0.2">
      <c r="A48" s="7"/>
      <c r="B48" s="11" t="s">
        <v>17</v>
      </c>
      <c r="C48" s="8">
        <v>0</v>
      </c>
      <c r="D48" s="8">
        <v>0</v>
      </c>
      <c r="E48" s="8">
        <v>0</v>
      </c>
    </row>
    <row r="49" spans="1:8" x14ac:dyDescent="0.2">
      <c r="A49" s="7"/>
      <c r="B49" s="9"/>
      <c r="C49" s="8"/>
      <c r="D49" s="8"/>
      <c r="E49" s="8"/>
    </row>
    <row r="50" spans="1:8" x14ac:dyDescent="0.2">
      <c r="A50" s="7"/>
      <c r="B50" s="9" t="s">
        <v>16</v>
      </c>
      <c r="C50" s="8">
        <v>0</v>
      </c>
      <c r="D50" s="8">
        <f>+D13</f>
        <v>394305.33</v>
      </c>
      <c r="E50" s="8">
        <f>+E13</f>
        <v>394305.33</v>
      </c>
      <c r="G50" s="12"/>
    </row>
    <row r="51" spans="1:8" x14ac:dyDescent="0.2">
      <c r="A51" s="7"/>
      <c r="B51" s="9"/>
      <c r="C51" s="8"/>
      <c r="D51" s="8"/>
      <c r="E51" s="8"/>
      <c r="G51" s="12"/>
    </row>
    <row r="52" spans="1:8" x14ac:dyDescent="0.2">
      <c r="A52" s="7"/>
      <c r="B52" s="9" t="s">
        <v>15</v>
      </c>
      <c r="C52" s="10"/>
      <c r="D52" s="8">
        <f>+D17</f>
        <v>0</v>
      </c>
      <c r="E52" s="8">
        <f>+E17</f>
        <v>0</v>
      </c>
      <c r="G52" s="12"/>
    </row>
    <row r="53" spans="1:8" x14ac:dyDescent="0.2">
      <c r="A53" s="7"/>
      <c r="B53" s="9"/>
      <c r="C53" s="8"/>
      <c r="D53" s="8"/>
      <c r="E53" s="8"/>
    </row>
    <row r="54" spans="1:8" x14ac:dyDescent="0.2">
      <c r="A54" s="7"/>
      <c r="B54" s="6" t="s">
        <v>14</v>
      </c>
      <c r="C54" s="5">
        <f>C45+C46-C50</f>
        <v>49652797.560000002</v>
      </c>
      <c r="D54" s="5">
        <f>D45+D46-D50+D52</f>
        <v>37744845.18</v>
      </c>
      <c r="E54" s="5">
        <f>E45+E46-E50+E52</f>
        <v>37354351.769999996</v>
      </c>
      <c r="G54" s="12"/>
    </row>
    <row r="55" spans="1:8" x14ac:dyDescent="0.2">
      <c r="A55" s="7"/>
      <c r="B55" s="17" t="s">
        <v>13</v>
      </c>
      <c r="C55" s="5">
        <f>C54-C46</f>
        <v>49652797.560000002</v>
      </c>
      <c r="D55" s="5">
        <f>D54-D46</f>
        <v>37744845.18</v>
      </c>
      <c r="E55" s="5">
        <f>E54-E46</f>
        <v>37354351.769999996</v>
      </c>
      <c r="F55" s="16"/>
      <c r="H55" s="12"/>
    </row>
    <row r="56" spans="1:8" x14ac:dyDescent="0.2">
      <c r="A56" s="7"/>
      <c r="B56" s="9"/>
      <c r="C56" s="8"/>
      <c r="D56" s="8"/>
      <c r="E56" s="8"/>
      <c r="G56" s="12"/>
    </row>
    <row r="57" spans="1:8" ht="22.5" x14ac:dyDescent="0.2">
      <c r="A57" s="15" t="s">
        <v>12</v>
      </c>
      <c r="B57" s="15"/>
      <c r="C57" s="13" t="s">
        <v>11</v>
      </c>
      <c r="D57" s="14" t="s">
        <v>10</v>
      </c>
      <c r="E57" s="13" t="s">
        <v>9</v>
      </c>
      <c r="H57" s="12"/>
    </row>
    <row r="58" spans="1:8" ht="5.0999999999999996" customHeight="1" x14ac:dyDescent="0.2">
      <c r="A58" s="7"/>
      <c r="B58" s="9"/>
      <c r="C58" s="8"/>
      <c r="D58" s="8"/>
      <c r="E58" s="8"/>
    </row>
    <row r="59" spans="1:8" x14ac:dyDescent="0.2">
      <c r="A59" s="7"/>
      <c r="B59" s="9" t="s">
        <v>8</v>
      </c>
      <c r="C59" s="8">
        <v>0</v>
      </c>
      <c r="D59" s="8">
        <v>0</v>
      </c>
      <c r="E59" s="8">
        <v>0</v>
      </c>
    </row>
    <row r="60" spans="1:8" x14ac:dyDescent="0.2">
      <c r="A60" s="7"/>
      <c r="B60" s="9" t="s">
        <v>7</v>
      </c>
      <c r="C60" s="8">
        <f>C61-C62</f>
        <v>0</v>
      </c>
      <c r="D60" s="8">
        <f>D61-D62</f>
        <v>0</v>
      </c>
      <c r="E60" s="8">
        <f>E61-E62</f>
        <v>0</v>
      </c>
    </row>
    <row r="61" spans="1:8" x14ac:dyDescent="0.2">
      <c r="A61" s="7"/>
      <c r="B61" s="11" t="s">
        <v>6</v>
      </c>
      <c r="C61" s="8">
        <v>0</v>
      </c>
      <c r="D61" s="8">
        <v>0</v>
      </c>
      <c r="E61" s="8">
        <v>0</v>
      </c>
    </row>
    <row r="62" spans="1:8" x14ac:dyDescent="0.2">
      <c r="A62" s="7"/>
      <c r="B62" s="11" t="s">
        <v>5</v>
      </c>
      <c r="C62" s="8">
        <v>0</v>
      </c>
      <c r="D62" s="8">
        <v>0</v>
      </c>
      <c r="E62" s="8">
        <v>0</v>
      </c>
    </row>
    <row r="63" spans="1:8" ht="5.0999999999999996" customHeight="1" x14ac:dyDescent="0.2">
      <c r="A63" s="7"/>
      <c r="B63" s="9"/>
      <c r="C63" s="8"/>
      <c r="D63" s="8"/>
      <c r="E63" s="8"/>
    </row>
    <row r="64" spans="1:8" x14ac:dyDescent="0.2">
      <c r="A64" s="7"/>
      <c r="B64" s="9" t="s">
        <v>4</v>
      </c>
      <c r="C64" s="8">
        <v>0</v>
      </c>
      <c r="D64" s="8">
        <v>0</v>
      </c>
      <c r="E64" s="8">
        <v>0</v>
      </c>
    </row>
    <row r="65" spans="1:5" ht="5.0999999999999996" customHeight="1" x14ac:dyDescent="0.2">
      <c r="A65" s="7"/>
      <c r="B65" s="9"/>
      <c r="C65" s="8"/>
      <c r="D65" s="8"/>
      <c r="E65" s="8"/>
    </row>
    <row r="66" spans="1:5" x14ac:dyDescent="0.2">
      <c r="A66" s="7"/>
      <c r="B66" s="9" t="s">
        <v>3</v>
      </c>
      <c r="C66" s="10"/>
      <c r="D66" s="8">
        <v>0</v>
      </c>
      <c r="E66" s="8">
        <v>0</v>
      </c>
    </row>
    <row r="67" spans="1:5" ht="5.0999999999999996" customHeight="1" x14ac:dyDescent="0.2">
      <c r="A67" s="7"/>
      <c r="B67" s="9"/>
      <c r="C67" s="8"/>
      <c r="D67" s="8"/>
      <c r="E67" s="8"/>
    </row>
    <row r="68" spans="1:5" x14ac:dyDescent="0.2">
      <c r="A68" s="7"/>
      <c r="B68" s="6" t="s">
        <v>2</v>
      </c>
      <c r="C68" s="5">
        <f>C59+C60-C64</f>
        <v>0</v>
      </c>
      <c r="D68" s="5">
        <f>D59+D60-D64-D66</f>
        <v>0</v>
      </c>
      <c r="E68" s="5">
        <f>E59+E60-E64-E66</f>
        <v>0</v>
      </c>
    </row>
    <row r="69" spans="1:5" x14ac:dyDescent="0.2">
      <c r="A69" s="7"/>
      <c r="B69" s="6" t="s">
        <v>1</v>
      </c>
      <c r="C69" s="5">
        <f>C68-C60</f>
        <v>0</v>
      </c>
      <c r="D69" s="5">
        <f>D68-D60</f>
        <v>0</v>
      </c>
      <c r="E69" s="5">
        <f>E68-E60</f>
        <v>0</v>
      </c>
    </row>
    <row r="70" spans="1:5" ht="5.0999999999999996" customHeight="1" x14ac:dyDescent="0.2">
      <c r="A70" s="4"/>
      <c r="B70" s="3"/>
      <c r="C70" s="2"/>
      <c r="D70" s="2"/>
      <c r="E70" s="2"/>
    </row>
    <row r="72" spans="1:5" x14ac:dyDescent="0.2">
      <c r="B72" s="1" t="s">
        <v>0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2021-10-29T21:51:29Z</dcterms:created>
  <dcterms:modified xsi:type="dcterms:W3CDTF">2021-10-29T21:51:45Z</dcterms:modified>
</cp:coreProperties>
</file>