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9030"/>
  </bookViews>
  <sheets>
    <sheet name="F6A" sheetId="1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balanza_mes">'[2]Ene-16'!$A$1:$H$200</definedName>
    <definedName name="ENTE_PUBLICO_A">'[1]Info General'!$C$7</definedName>
    <definedName name="PERIODO_INFORME">'[1]Info General'!$C$14</definedName>
    <definedName name="tipo">#REF!</definedName>
    <definedName name="TRIMESTRE">'[4]Info General'!$C$16</definedName>
    <definedName name="ULTIMO">'[1]Info General'!$E$20</definedName>
  </definedNames>
  <calcPr calcId="145621"/>
</workbook>
</file>

<file path=xl/calcChain.xml><?xml version="1.0" encoding="utf-8"?>
<calcChain xmlns="http://schemas.openxmlformats.org/spreadsheetml/2006/main">
  <c r="H6" i="1" l="1"/>
  <c r="H5" i="1" s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C23" i="1"/>
  <c r="C4" i="1" s="1"/>
  <c r="C154" i="1" s="1"/>
  <c r="D23" i="1"/>
  <c r="D4" i="1" s="1"/>
  <c r="D154" i="1" s="1"/>
  <c r="E23" i="1"/>
  <c r="E4" i="1" s="1"/>
  <c r="E154" i="1" s="1"/>
  <c r="F23" i="1"/>
  <c r="F4" i="1" s="1"/>
  <c r="F154" i="1" s="1"/>
  <c r="G23" i="1"/>
  <c r="G4" i="1" s="1"/>
  <c r="G154" i="1" s="1"/>
  <c r="H24" i="1"/>
  <c r="H23" i="1" s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C79" i="1"/>
  <c r="D79" i="1"/>
  <c r="E79" i="1"/>
  <c r="F79" i="1"/>
  <c r="G79" i="1"/>
  <c r="H79" i="1"/>
  <c r="H4" i="1" l="1"/>
  <c r="H154" i="1" s="1"/>
</calcChain>
</file>

<file path=xl/sharedStrings.xml><?xml version="1.0" encoding="utf-8"?>
<sst xmlns="http://schemas.openxmlformats.org/spreadsheetml/2006/main" count="281" uniqueCount="208">
  <si>
    <t>Bajo protesta de decir verdad declaramos que los Estados Financieros y sus Notas son razonablemente correctos y responsabilidad del emisor.</t>
  </si>
  <si>
    <t>III. Total de Egresos (III = I + II)</t>
  </si>
  <si>
    <t>i7) Adeudos de Ejercicios Fiscales Anteriores (ADEFAS)</t>
  </si>
  <si>
    <t>99E</t>
  </si>
  <si>
    <t>i6) Apoyos Financieros</t>
  </si>
  <si>
    <t>96E</t>
  </si>
  <si>
    <t>i5) Costo por Coberturas</t>
  </si>
  <si>
    <t>95E</t>
  </si>
  <si>
    <t>i4) Gastos de la Deuda Pública</t>
  </si>
  <si>
    <t>94E</t>
  </si>
  <si>
    <t>i3) Comisiones de la Deuda Pública</t>
  </si>
  <si>
    <t>93E</t>
  </si>
  <si>
    <t>i2) Intereses de la Deuda Pública</t>
  </si>
  <si>
    <t>92E</t>
  </si>
  <si>
    <t>i1) Amortización de la Deuda Pública</t>
  </si>
  <si>
    <t>91E</t>
  </si>
  <si>
    <t>I. Deuda Pública (I=i1+i2+i3+i4+i5+i6+i7)</t>
  </si>
  <si>
    <t>h3) Convenios</t>
  </si>
  <si>
    <t>85E</t>
  </si>
  <si>
    <t>h2) Aportaciones</t>
  </si>
  <si>
    <t>83E</t>
  </si>
  <si>
    <t>h1) Participaciones</t>
  </si>
  <si>
    <t>81E</t>
  </si>
  <si>
    <t>H. Participaciones y Aportaciones (H=h1+h2+h3)</t>
  </si>
  <si>
    <t>g7) Provisiones para Contingencias y Otras Erogaciones Especiales</t>
  </si>
  <si>
    <t>79E</t>
  </si>
  <si>
    <t>g6) Otras Inversiones Financieras</t>
  </si>
  <si>
    <t>Fideicomiso de Desastres Naturales (Informativo)</t>
  </si>
  <si>
    <t>76E</t>
  </si>
  <si>
    <t>g5) Inversiones en Fideicomisos, Mandatos y Otros Análogos</t>
  </si>
  <si>
    <t>75E</t>
  </si>
  <si>
    <t>g4) Concesión de Préstamos</t>
  </si>
  <si>
    <t>74E</t>
  </si>
  <si>
    <t>g3) Compra de Títulos y Valores</t>
  </si>
  <si>
    <t>73E</t>
  </si>
  <si>
    <t>g2) Acciones y Participaciones de Capital</t>
  </si>
  <si>
    <t>72E</t>
  </si>
  <si>
    <t>g1) Inversiones Para el Fomento de Actividades Productivas</t>
  </si>
  <si>
    <t>71E</t>
  </si>
  <si>
    <t>G. Inversiones Financieras y Otras Provisiones (G=g1+g2+g3+g4+g5+g6+g7)</t>
  </si>
  <si>
    <t>f3) Proyectos Productivos y Acciones de Fomento</t>
  </si>
  <si>
    <t>63E</t>
  </si>
  <si>
    <t>f2) Obra Pública en Bienes Propios</t>
  </si>
  <si>
    <t>62E</t>
  </si>
  <si>
    <t>f1) Obra Pública en Bienes de Dominio Público</t>
  </si>
  <si>
    <t>61E</t>
  </si>
  <si>
    <t>F. Inversión Pública (F=f1+f2+f3)</t>
  </si>
  <si>
    <t>e9) Activos Intangibles</t>
  </si>
  <si>
    <t>59E</t>
  </si>
  <si>
    <t>e8) Bienes Inmuebles</t>
  </si>
  <si>
    <t>58E</t>
  </si>
  <si>
    <t>e7) Activos Biológicos</t>
  </si>
  <si>
    <t>57E</t>
  </si>
  <si>
    <t>e6) Maquinaria, Otros Equipos y Herramientas</t>
  </si>
  <si>
    <t>56E</t>
  </si>
  <si>
    <t>e5) Equipo de Defensa y Seguridad</t>
  </si>
  <si>
    <t>55E</t>
  </si>
  <si>
    <t>e4) Vehículos y Equipo de Transporte</t>
  </si>
  <si>
    <t>54E</t>
  </si>
  <si>
    <t>e3) Equipo e Instrumental Médico y de Laboratorio</t>
  </si>
  <si>
    <t>53E</t>
  </si>
  <si>
    <t>e2) Mobiliario y Equipo Educacional y Recreativo</t>
  </si>
  <si>
    <t>52E</t>
  </si>
  <si>
    <t>e1) Mobiliario y Equipo de Administración</t>
  </si>
  <si>
    <t>51E</t>
  </si>
  <si>
    <t>E. Bienes Muebles, Inmuebles e Intangibles (E=e1+e2+e3+e4+e5+e6+e7+e8+e9)</t>
  </si>
  <si>
    <t>d9) Transferencias al Exterior</t>
  </si>
  <si>
    <t>49E</t>
  </si>
  <si>
    <t>d8) Donativos</t>
  </si>
  <si>
    <t>d7) Transferencias a la Seguridad Social</t>
  </si>
  <si>
    <t>d6) Transferencias a Fideicomisos, Mandatos y Otros Análogos</t>
  </si>
  <si>
    <t>46E</t>
  </si>
  <si>
    <t>d5) Pensiones y Jubilaciones</t>
  </si>
  <si>
    <t>45E</t>
  </si>
  <si>
    <t>d4) Ayudas Sociales</t>
  </si>
  <si>
    <t>44E</t>
  </si>
  <si>
    <t>d3) Subsidios y Subvenciones</t>
  </si>
  <si>
    <t>43E</t>
  </si>
  <si>
    <t>d2) Transferencias al Resto del Sector Público</t>
  </si>
  <si>
    <t>42E</t>
  </si>
  <si>
    <t>d1) Transferencias Internas y Asignaciones al Sector Público</t>
  </si>
  <si>
    <t>41E</t>
  </si>
  <si>
    <t>D. Transferencias, Asignaciones, Subsidios y Otras Ayudas (D=d1+d2+d3+d4+d5+d6+d7+d8+d9)</t>
  </si>
  <si>
    <t>c9) Otros Servicios Generales</t>
  </si>
  <si>
    <t>39E</t>
  </si>
  <si>
    <t>c8) Servicios Oficiales</t>
  </si>
  <si>
    <t>38E</t>
  </si>
  <si>
    <t>c7) Servicios de Traslado y Viáticos</t>
  </si>
  <si>
    <t>37E</t>
  </si>
  <si>
    <t>c6) Servicios de Comunicación Social y Publicidad</t>
  </si>
  <si>
    <t>36E</t>
  </si>
  <si>
    <t>c5) Servicios de Instalación, Reparación, Mantenimiento y Conservación</t>
  </si>
  <si>
    <t>35E</t>
  </si>
  <si>
    <t>c4) Servicios Financieros, Bancarios y Comerciales</t>
  </si>
  <si>
    <t>34E</t>
  </si>
  <si>
    <t>c3) Servicios Profesionales, Científicos, Técnicos y Otros Servicios</t>
  </si>
  <si>
    <t>33E</t>
  </si>
  <si>
    <t>c2) Servicios de Arrendamiento</t>
  </si>
  <si>
    <t>32E</t>
  </si>
  <si>
    <t>c1) Servicios Básicos</t>
  </si>
  <si>
    <t>31E</t>
  </si>
  <si>
    <t>C. Servicios Generales (C=c1+c2+c3+c4+c5+c6+c7+c8+c9)</t>
  </si>
  <si>
    <t>b9) Herramientas, Refacciones y Accesorios Menores</t>
  </si>
  <si>
    <t>29E</t>
  </si>
  <si>
    <t>b8) Materiales y Suministros Para Seguridad</t>
  </si>
  <si>
    <t>28E</t>
  </si>
  <si>
    <t>b7) Vestuario, Blancos, Prendas de Protección y Artículos Deportivos</t>
  </si>
  <si>
    <t>27E</t>
  </si>
  <si>
    <t>b6) Combustibles, Lubricantes y Aditivos</t>
  </si>
  <si>
    <t>26E</t>
  </si>
  <si>
    <t>b5) Productos Químicos, Farmacéuticos y de Laboratorio</t>
  </si>
  <si>
    <t>25E</t>
  </si>
  <si>
    <t>b4) Materiales y Artículos de Construcción y de Reparación</t>
  </si>
  <si>
    <t>24E</t>
  </si>
  <si>
    <t>b3) Materias Primas y Materiales de Producción y Comercialización</t>
  </si>
  <si>
    <t>23E</t>
  </si>
  <si>
    <t>b2) Alimentos y Utensilios</t>
  </si>
  <si>
    <t>22E</t>
  </si>
  <si>
    <t>b1) Materiales de Administración, Emisión de Documentos y Artículos Oficiales</t>
  </si>
  <si>
    <t>21E</t>
  </si>
  <si>
    <t>B. Materiales y Suministros (B=b1+b2+b3+b4+b5+b6+b7+b8+b9)</t>
  </si>
  <si>
    <t>a7) Pago de Estímulos a Servidores Públicos</t>
  </si>
  <si>
    <t>17E</t>
  </si>
  <si>
    <t>a6) Previsiones</t>
  </si>
  <si>
    <t>16E</t>
  </si>
  <si>
    <t>a5) Otras Prestaciones Sociales y Económicas</t>
  </si>
  <si>
    <t>15E</t>
  </si>
  <si>
    <t>a4) Seguridad Social</t>
  </si>
  <si>
    <t>14E</t>
  </si>
  <si>
    <t>a3) Remuneraciones Adicionales y Especiales</t>
  </si>
  <si>
    <t>13E</t>
  </si>
  <si>
    <t>a2) Remuneraciones al Personal de Carácter Transitorio</t>
  </si>
  <si>
    <t>12E</t>
  </si>
  <si>
    <t>a1) Remuneraciones al Personal de Carácter Permanente</t>
  </si>
  <si>
    <t>11E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</si>
  <si>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</si>
  <si>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</si>
  <si>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</si>
  <si>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</si>
  <si>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</si>
  <si>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</si>
  <si>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</si>
  <si>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</si>
  <si>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</si>
  <si>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</si>
  <si>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</si>
  <si>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</si>
  <si>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</si>
  <si>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</si>
  <si>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</si>
  <si>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</si>
  <si>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</si>
  <si>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</si>
  <si>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</si>
  <si>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</si>
  <si>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</si>
  <si>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</si>
  <si>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</si>
  <si>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</si>
  <si>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</si>
  <si>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</si>
  <si>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</si>
  <si>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</si>
  <si>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</si>
  <si>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</si>
  <si>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</si>
  <si>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</si>
  <si>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</si>
  <si>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</si>
  <si>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</si>
  <si>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</si>
  <si>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</si>
  <si>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</si>
  <si>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</si>
  <si>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</si>
  <si>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</si>
  <si>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</si>
  <si>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</si>
  <si>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</si>
  <si>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</si>
  <si>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</si>
  <si>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</si>
  <si>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</si>
  <si>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</si>
  <si>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</si>
  <si>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</si>
  <si>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</si>
  <si>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</si>
  <si>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</si>
  <si>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</si>
  <si>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</si>
  <si>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</si>
  <si>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</si>
  <si>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</si>
  <si>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</si>
  <si>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</si>
  <si>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</si>
  <si>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</si>
  <si>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</si>
  <si>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>Subejercicio (e)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</si>
  <si>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</si>
  <si>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</si>
  <si>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</si>
  <si>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</si>
  <si>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</si>
  <si>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</si>
  <si>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</si>
  <si>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COMISIÓN DE VIVIENDA DEL ESTADO DE GUANAJUATO
Clasificación por Objeto del Gasto (Capítulo y Concepto)
Al 30 de septiembre 2021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</si>
</sst>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  <numFmt numFmtId="167" formatCode="_-[$$-440A]* #,##0.00_-;\-[$$-440A]* #,##0.00_-;_-[$$-440A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36">
    <xf numFmtId="0" fontId="0" fillId="0" borderId="0"/>
    <xf numFmtId="0" fontId="3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5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40">
    <xf numFmtId="0" fontId="0" fillId="0" borderId="0" xfId="0"/>
    <xf numFmtId="0" fontId="4" fillId="0" borderId="0" xfId="1" applyFont="1"/>
    <xf numFmtId="4" fontId="4" fillId="0" borderId="0" xfId="1" applyNumberFormat="1" applyFont="1"/>
    <xf numFmtId="4" fontId="4" fillId="0" borderId="2" xfId="1" applyNumberFormat="1" applyFont="1" applyBorder="1" applyAlignment="1">
      <alignment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/>
    <xf numFmtId="4" fontId="5" fillId="0" borderId="5" xfId="1" applyNumberFormat="1" applyFont="1" applyBorder="1" applyAlignment="1">
      <alignment vertical="center"/>
    </xf>
    <xf numFmtId="0" fontId="5" fillId="0" borderId="6" xfId="1" applyFont="1" applyBorder="1" applyAlignment="1">
      <alignment horizontal="left" vertical="center" indent="1"/>
    </xf>
    <xf numFmtId="0" fontId="5" fillId="0" borderId="7" xfId="1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vertical="center"/>
    </xf>
    <xf numFmtId="0" fontId="4" fillId="0" borderId="6" xfId="1" applyFont="1" applyBorder="1" applyAlignment="1">
      <alignment horizontal="left" vertical="center" indent="1"/>
    </xf>
    <xf numFmtId="0" fontId="4" fillId="0" borderId="7" xfId="1" applyFont="1" applyBorder="1"/>
    <xf numFmtId="0" fontId="4" fillId="0" borderId="6" xfId="1" applyFont="1" applyBorder="1" applyAlignment="1">
      <alignment horizontal="left" vertical="center" indent="2"/>
    </xf>
    <xf numFmtId="0" fontId="6" fillId="0" borderId="7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center"/>
    </xf>
    <xf numFmtId="0" fontId="4" fillId="0" borderId="7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center" wrapText="1" indent="2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4" fontId="5" fillId="0" borderId="2" xfId="1" applyNumberFormat="1" applyFont="1" applyBorder="1" applyAlignment="1">
      <alignment vertical="center"/>
    </xf>
    <xf numFmtId="0" fontId="5" fillId="0" borderId="3" xfId="1" applyFont="1" applyBorder="1" applyAlignment="1">
      <alignment horizontal="left" vertical="center" indent="1"/>
    </xf>
    <xf numFmtId="4" fontId="4" fillId="0" borderId="5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left" vertical="center" indent="2"/>
    </xf>
    <xf numFmtId="0" fontId="6" fillId="0" borderId="7" xfId="1" applyFont="1" applyFill="1" applyBorder="1" applyAlignment="1">
      <alignment horizontal="left" vertical="top"/>
    </xf>
    <xf numFmtId="4" fontId="5" fillId="0" borderId="5" xfId="1" applyNumberFormat="1" applyFont="1" applyFill="1" applyBorder="1" applyAlignment="1">
      <alignment vertical="center"/>
    </xf>
    <xf numFmtId="0" fontId="4" fillId="0" borderId="6" xfId="1" applyFont="1" applyFill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/>
    </xf>
    <xf numFmtId="4" fontId="5" fillId="0" borderId="8" xfId="1" applyNumberFormat="1" applyFont="1" applyBorder="1" applyAlignment="1">
      <alignment vertical="center"/>
    </xf>
    <xf numFmtId="0" fontId="7" fillId="11" borderId="2" xfId="1" applyFont="1" applyFill="1" applyBorder="1" applyAlignment="1">
      <alignment horizontal="center" vertical="top"/>
    </xf>
    <xf numFmtId="0" fontId="7" fillId="11" borderId="9" xfId="1" applyFont="1" applyFill="1" applyBorder="1" applyAlignment="1">
      <alignment horizontal="center" vertical="center"/>
    </xf>
    <xf numFmtId="0" fontId="7" fillId="11" borderId="9" xfId="1" applyFont="1" applyFill="1" applyBorder="1" applyAlignment="1">
      <alignment horizontal="center" vertical="center" wrapText="1"/>
    </xf>
    <xf numFmtId="0" fontId="7" fillId="11" borderId="10" xfId="1" applyFont="1" applyFill="1" applyBorder="1" applyAlignment="1">
      <alignment horizontal="center" vertical="center"/>
    </xf>
    <xf numFmtId="0" fontId="7" fillId="11" borderId="11" xfId="1" applyFont="1" applyFill="1" applyBorder="1" applyAlignment="1">
      <alignment horizontal="center" vertical="center"/>
    </xf>
    <xf numFmtId="0" fontId="7" fillId="11" borderId="8" xfId="1" applyFont="1" applyFill="1" applyBorder="1" applyAlignment="1">
      <alignment horizontal="center" vertical="center"/>
    </xf>
    <xf numFmtId="0" fontId="7" fillId="11" borderId="9" xfId="1" applyFont="1" applyFill="1" applyBorder="1" applyAlignment="1">
      <alignment horizontal="center" vertical="center"/>
    </xf>
    <xf numFmtId="0" fontId="7" fillId="11" borderId="12" xfId="1" applyFont="1" applyFill="1" applyBorder="1" applyAlignment="1">
      <alignment horizontal="center" vertical="center"/>
    </xf>
    <xf numFmtId="0" fontId="7" fillId="11" borderId="13" xfId="1" applyFont="1" applyFill="1" applyBorder="1" applyAlignment="1">
      <alignment horizontal="center" vertical="center" wrapText="1"/>
    </xf>
    <xf numFmtId="0" fontId="7" fillId="11" borderId="14" xfId="1" applyFont="1" applyFill="1" applyBorder="1" applyAlignment="1">
      <alignment horizontal="center" vertical="center" wrapText="1"/>
    </xf>
    <xf numFmtId="0" fontId="7" fillId="11" borderId="12" xfId="1" applyFont="1" applyFill="1" applyBorder="1" applyAlignment="1">
      <alignment horizontal="center" vertical="center" wrapText="1"/>
    </xf>
  </cellXfs>
  <cellStyles count="336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0 2" xfId="17"/>
    <cellStyle name="Millares 10 3" xfId="18"/>
    <cellStyle name="Millares 11" xfId="19"/>
    <cellStyle name="Millares 12" xfId="20"/>
    <cellStyle name="Millares 12 2" xfId="21"/>
    <cellStyle name="Millares 12 3" xfId="22"/>
    <cellStyle name="Millares 13" xfId="23"/>
    <cellStyle name="Millares 13 2" xfId="24"/>
    <cellStyle name="Millares 13 3" xfId="25"/>
    <cellStyle name="Millares 14" xfId="26"/>
    <cellStyle name="Millares 14 2" xfId="27"/>
    <cellStyle name="Millares 14 3" xfId="28"/>
    <cellStyle name="Millares 15" xfId="29"/>
    <cellStyle name="Millares 15 2" xfId="30"/>
    <cellStyle name="Millares 15 3" xfId="31"/>
    <cellStyle name="Millares 16" xfId="32"/>
    <cellStyle name="Millares 17" xfId="33"/>
    <cellStyle name="Millares 2" xfId="34"/>
    <cellStyle name="Millares 2 10" xfId="35"/>
    <cellStyle name="Millares 2 10 2" xfId="36"/>
    <cellStyle name="Millares 2 10 3" xfId="37"/>
    <cellStyle name="Millares 2 11" xfId="38"/>
    <cellStyle name="Millares 2 11 2" xfId="39"/>
    <cellStyle name="Millares 2 11 3" xfId="40"/>
    <cellStyle name="Millares 2 12" xfId="41"/>
    <cellStyle name="Millares 2 12 2" xfId="42"/>
    <cellStyle name="Millares 2 12 3" xfId="43"/>
    <cellStyle name="Millares 2 13" xfId="44"/>
    <cellStyle name="Millares 2 13 2" xfId="45"/>
    <cellStyle name="Millares 2 13 3" xfId="46"/>
    <cellStyle name="Millares 2 14" xfId="47"/>
    <cellStyle name="Millares 2 14 2" xfId="48"/>
    <cellStyle name="Millares 2 14 3" xfId="49"/>
    <cellStyle name="Millares 2 15" xfId="50"/>
    <cellStyle name="Millares 2 15 2" xfId="51"/>
    <cellStyle name="Millares 2 15 3" xfId="52"/>
    <cellStyle name="Millares 2 16" xfId="53"/>
    <cellStyle name="Millares 2 16 2" xfId="54"/>
    <cellStyle name="Millares 2 16 3" xfId="55"/>
    <cellStyle name="Millares 2 17" xfId="56"/>
    <cellStyle name="Millares 2 17 2" xfId="57"/>
    <cellStyle name="Millares 2 17 3" xfId="58"/>
    <cellStyle name="Millares 2 18" xfId="59"/>
    <cellStyle name="Millares 2 18 2" xfId="60"/>
    <cellStyle name="Millares 2 18 3" xfId="61"/>
    <cellStyle name="Millares 2 19" xfId="62"/>
    <cellStyle name="Millares 2 2" xfId="63"/>
    <cellStyle name="Millares 2 2 2" xfId="64"/>
    <cellStyle name="Millares 2 2 2 2" xfId="65"/>
    <cellStyle name="Millares 2 2 2 3" xfId="66"/>
    <cellStyle name="Millares 2 2 3" xfId="67"/>
    <cellStyle name="Millares 2 2 3 2" xfId="68"/>
    <cellStyle name="Millares 2 2 3 3" xfId="69"/>
    <cellStyle name="Millares 2 2 4" xfId="70"/>
    <cellStyle name="Millares 2 2 5" xfId="71"/>
    <cellStyle name="Millares 2 20" xfId="72"/>
    <cellStyle name="Millares 2 3" xfId="73"/>
    <cellStyle name="Millares 2 3 2" xfId="74"/>
    <cellStyle name="Millares 2 3 2 2" xfId="75"/>
    <cellStyle name="Millares 2 3 2 3" xfId="76"/>
    <cellStyle name="Millares 2 3 3" xfId="77"/>
    <cellStyle name="Millares 2 3 4" xfId="78"/>
    <cellStyle name="Millares 2 4" xfId="79"/>
    <cellStyle name="Millares 2 4 2" xfId="80"/>
    <cellStyle name="Millares 2 4 3" xfId="81"/>
    <cellStyle name="Millares 2 5" xfId="82"/>
    <cellStyle name="Millares 2 5 2" xfId="83"/>
    <cellStyle name="Millares 2 5 3" xfId="84"/>
    <cellStyle name="Millares 2 6" xfId="85"/>
    <cellStyle name="Millares 2 6 2" xfId="86"/>
    <cellStyle name="Millares 2 6 3" xfId="87"/>
    <cellStyle name="Millares 2 7" xfId="88"/>
    <cellStyle name="Millares 2 7 2" xfId="89"/>
    <cellStyle name="Millares 2 7 3" xfId="90"/>
    <cellStyle name="Millares 2 8" xfId="91"/>
    <cellStyle name="Millares 2 8 2" xfId="92"/>
    <cellStyle name="Millares 2 8 3" xfId="93"/>
    <cellStyle name="Millares 2 8 4" xfId="94"/>
    <cellStyle name="Millares 2 9" xfId="95"/>
    <cellStyle name="Millares 2 9 2" xfId="96"/>
    <cellStyle name="Millares 2 9 3" xfId="97"/>
    <cellStyle name="Millares 3" xfId="98"/>
    <cellStyle name="Millares 3 2" xfId="99"/>
    <cellStyle name="Millares 3 2 2" xfId="100"/>
    <cellStyle name="Millares 3 2 3" xfId="101"/>
    <cellStyle name="Millares 3 3" xfId="102"/>
    <cellStyle name="Millares 3 3 2" xfId="103"/>
    <cellStyle name="Millares 3 3 3" xfId="104"/>
    <cellStyle name="Millares 3 4" xfId="105"/>
    <cellStyle name="Millares 3 4 2" xfId="106"/>
    <cellStyle name="Millares 3 4 3" xfId="107"/>
    <cellStyle name="Millares 3 5" xfId="108"/>
    <cellStyle name="Millares 3 5 2" xfId="109"/>
    <cellStyle name="Millares 3 5 3" xfId="110"/>
    <cellStyle name="Millares 3 6" xfId="111"/>
    <cellStyle name="Millares 3 6 2" xfId="112"/>
    <cellStyle name="Millares 3 6 3" xfId="113"/>
    <cellStyle name="Millares 3 7" xfId="114"/>
    <cellStyle name="Millares 3 8" xfId="115"/>
    <cellStyle name="Millares 4" xfId="116"/>
    <cellStyle name="Millares 4 2" xfId="117"/>
    <cellStyle name="Millares 4 3" xfId="118"/>
    <cellStyle name="Millares 4 3 2" xfId="119"/>
    <cellStyle name="Millares 4 3 3" xfId="120"/>
    <cellStyle name="Millares 4 4" xfId="121"/>
    <cellStyle name="Millares 4 5" xfId="122"/>
    <cellStyle name="Millares 5" xfId="123"/>
    <cellStyle name="Millares 5 2" xfId="124"/>
    <cellStyle name="Millares 5 3" xfId="125"/>
    <cellStyle name="Millares 6" xfId="126"/>
    <cellStyle name="Millares 6 2" xfId="127"/>
    <cellStyle name="Millares 6 3" xfId="128"/>
    <cellStyle name="Millares 7" xfId="129"/>
    <cellStyle name="Millares 7 2" xfId="130"/>
    <cellStyle name="Millares 7 3" xfId="131"/>
    <cellStyle name="Millares 8" xfId="132"/>
    <cellStyle name="Millares 8 2" xfId="133"/>
    <cellStyle name="Millares 8 2 2" xfId="134"/>
    <cellStyle name="Millares 8 2 3" xfId="135"/>
    <cellStyle name="Millares 8 3" xfId="136"/>
    <cellStyle name="Millares 8 4" xfId="137"/>
    <cellStyle name="Millares 9" xfId="138"/>
    <cellStyle name="Millares 9 2" xfId="139"/>
    <cellStyle name="Millares 9 3" xfId="140"/>
    <cellStyle name="Moneda 2" xfId="141"/>
    <cellStyle name="Moneda 2 2" xfId="142"/>
    <cellStyle name="Moneda 2 3" xfId="143"/>
    <cellStyle name="Moneda 3" xfId="144"/>
    <cellStyle name="Moneda 4" xfId="145"/>
    <cellStyle name="Normal" xfId="0" builtinId="0"/>
    <cellStyle name="Normal 10" xfId="146"/>
    <cellStyle name="Normal 10 2" xfId="147"/>
    <cellStyle name="Normal 10 3" xfId="148"/>
    <cellStyle name="Normal 10 4" xfId="149"/>
    <cellStyle name="Normal 10 5" xfId="150"/>
    <cellStyle name="Normal 11" xfId="151"/>
    <cellStyle name="Normal 12" xfId="152"/>
    <cellStyle name="Normal 12 2" xfId="153"/>
    <cellStyle name="Normal 13" xfId="154"/>
    <cellStyle name="Normal 14" xfId="155"/>
    <cellStyle name="Normal 14 2" xfId="156"/>
    <cellStyle name="Normal 15" xfId="1"/>
    <cellStyle name="Normal 17" xfId="157"/>
    <cellStyle name="Normal 2" xfId="158"/>
    <cellStyle name="Normal 2 10" xfId="159"/>
    <cellStyle name="Normal 2 10 2" xfId="160"/>
    <cellStyle name="Normal 2 10 3" xfId="161"/>
    <cellStyle name="Normal 2 11" xfId="162"/>
    <cellStyle name="Normal 2 11 2" xfId="163"/>
    <cellStyle name="Normal 2 11 3" xfId="164"/>
    <cellStyle name="Normal 2 12" xfId="165"/>
    <cellStyle name="Normal 2 12 2" xfId="166"/>
    <cellStyle name="Normal 2 12 3" xfId="167"/>
    <cellStyle name="Normal 2 13" xfId="168"/>
    <cellStyle name="Normal 2 13 2" xfId="169"/>
    <cellStyle name="Normal 2 13 3" xfId="170"/>
    <cellStyle name="Normal 2 14" xfId="171"/>
    <cellStyle name="Normal 2 14 2" xfId="172"/>
    <cellStyle name="Normal 2 14 3" xfId="173"/>
    <cellStyle name="Normal 2 15" xfId="174"/>
    <cellStyle name="Normal 2 15 2" xfId="175"/>
    <cellStyle name="Normal 2 15 3" xfId="176"/>
    <cellStyle name="Normal 2 16" xfId="177"/>
    <cellStyle name="Normal 2 16 2" xfId="178"/>
    <cellStyle name="Normal 2 16 3" xfId="179"/>
    <cellStyle name="Normal 2 17" xfId="180"/>
    <cellStyle name="Normal 2 17 2" xfId="181"/>
    <cellStyle name="Normal 2 17 3" xfId="182"/>
    <cellStyle name="Normal 2 18" xfId="183"/>
    <cellStyle name="Normal 2 18 2" xfId="184"/>
    <cellStyle name="Normal 2 19" xfId="185"/>
    <cellStyle name="Normal 2 2" xfId="186"/>
    <cellStyle name="Normal 2 2 10" xfId="187"/>
    <cellStyle name="Normal 2 2 11" xfId="188"/>
    <cellStyle name="Normal 2 2 12" xfId="189"/>
    <cellStyle name="Normal 2 2 13" xfId="190"/>
    <cellStyle name="Normal 2 2 14" xfId="191"/>
    <cellStyle name="Normal 2 2 15" xfId="192"/>
    <cellStyle name="Normal 2 2 16" xfId="193"/>
    <cellStyle name="Normal 2 2 17" xfId="194"/>
    <cellStyle name="Normal 2 2 18" xfId="195"/>
    <cellStyle name="Normal 2 2 19" xfId="196"/>
    <cellStyle name="Normal 2 2 2" xfId="197"/>
    <cellStyle name="Normal 2 2 2 2" xfId="198"/>
    <cellStyle name="Normal 2 2 2 3" xfId="199"/>
    <cellStyle name="Normal 2 2 2 4" xfId="200"/>
    <cellStyle name="Normal 2 2 2 5" xfId="201"/>
    <cellStyle name="Normal 2 2 2 6" xfId="202"/>
    <cellStyle name="Normal 2 2 2 7" xfId="203"/>
    <cellStyle name="Normal 2 2 20" xfId="204"/>
    <cellStyle name="Normal 2 2 21" xfId="205"/>
    <cellStyle name="Normal 2 2 22" xfId="206"/>
    <cellStyle name="Normal 2 2 23" xfId="207"/>
    <cellStyle name="Normal 2 2 3" xfId="208"/>
    <cellStyle name="Normal 2 2 4" xfId="209"/>
    <cellStyle name="Normal 2 2 5" xfId="210"/>
    <cellStyle name="Normal 2 2 6" xfId="211"/>
    <cellStyle name="Normal 2 2 7" xfId="212"/>
    <cellStyle name="Normal 2 2 8" xfId="213"/>
    <cellStyle name="Normal 2 2 9" xfId="214"/>
    <cellStyle name="Normal 2 20" xfId="215"/>
    <cellStyle name="Normal 2 21" xfId="216"/>
    <cellStyle name="Normal 2 22" xfId="217"/>
    <cellStyle name="Normal 2 23" xfId="218"/>
    <cellStyle name="Normal 2 24" xfId="219"/>
    <cellStyle name="Normal 2 25" xfId="220"/>
    <cellStyle name="Normal 2 26" xfId="221"/>
    <cellStyle name="Normal 2 27" xfId="222"/>
    <cellStyle name="Normal 2 28" xfId="223"/>
    <cellStyle name="Normal 2 29" xfId="224"/>
    <cellStyle name="Normal 2 3" xfId="225"/>
    <cellStyle name="Normal 2 3 2" xfId="226"/>
    <cellStyle name="Normal 2 3 3" xfId="227"/>
    <cellStyle name="Normal 2 3 4" xfId="228"/>
    <cellStyle name="Normal 2 3 5" xfId="229"/>
    <cellStyle name="Normal 2 3 6" xfId="230"/>
    <cellStyle name="Normal 2 3 7" xfId="231"/>
    <cellStyle name="Normal 2 3 8" xfId="232"/>
    <cellStyle name="Normal 2 30" xfId="233"/>
    <cellStyle name="Normal 2 31" xfId="234"/>
    <cellStyle name="Normal 2 4" xfId="235"/>
    <cellStyle name="Normal 2 4 2" xfId="236"/>
    <cellStyle name="Normal 2 4 3" xfId="237"/>
    <cellStyle name="Normal 2 5" xfId="238"/>
    <cellStyle name="Normal 2 5 2" xfId="239"/>
    <cellStyle name="Normal 2 5 3" xfId="240"/>
    <cellStyle name="Normal 2 6" xfId="241"/>
    <cellStyle name="Normal 2 6 2" xfId="242"/>
    <cellStyle name="Normal 2 6 3" xfId="243"/>
    <cellStyle name="Normal 2 7" xfId="244"/>
    <cellStyle name="Normal 2 7 2" xfId="245"/>
    <cellStyle name="Normal 2 7 3" xfId="246"/>
    <cellStyle name="Normal 2 8" xfId="247"/>
    <cellStyle name="Normal 2 8 2" xfId="248"/>
    <cellStyle name="Normal 2 8 3" xfId="249"/>
    <cellStyle name="Normal 2 82" xfId="250"/>
    <cellStyle name="Normal 2 83" xfId="251"/>
    <cellStyle name="Normal 2 86" xfId="252"/>
    <cellStyle name="Normal 2 9" xfId="253"/>
    <cellStyle name="Normal 2 9 2" xfId="254"/>
    <cellStyle name="Normal 2 9 3" xfId="255"/>
    <cellStyle name="Normal 3" xfId="256"/>
    <cellStyle name="Normal 3 2" xfId="257"/>
    <cellStyle name="Normal 3 3" xfId="258"/>
    <cellStyle name="Normal 3 3 2" xfId="259"/>
    <cellStyle name="Normal 3 4" xfId="260"/>
    <cellStyle name="Normal 3 5" xfId="261"/>
    <cellStyle name="Normal 3 6" xfId="262"/>
    <cellStyle name="Normal 3 7" xfId="263"/>
    <cellStyle name="Normal 3 8" xfId="264"/>
    <cellStyle name="Normal 3 9" xfId="265"/>
    <cellStyle name="Normal 4" xfId="266"/>
    <cellStyle name="Normal 4 2" xfId="267"/>
    <cellStyle name="Normal 4 2 2" xfId="268"/>
    <cellStyle name="Normal 4 3" xfId="269"/>
    <cellStyle name="Normal 4 4" xfId="270"/>
    <cellStyle name="Normal 4 5" xfId="271"/>
    <cellStyle name="Normal 5" xfId="272"/>
    <cellStyle name="Normal 5 10" xfId="273"/>
    <cellStyle name="Normal 5 11" xfId="274"/>
    <cellStyle name="Normal 5 12" xfId="275"/>
    <cellStyle name="Normal 5 13" xfId="276"/>
    <cellStyle name="Normal 5 14" xfId="277"/>
    <cellStyle name="Normal 5 15" xfId="278"/>
    <cellStyle name="Normal 5 16" xfId="279"/>
    <cellStyle name="Normal 5 17" xfId="280"/>
    <cellStyle name="Normal 5 2" xfId="281"/>
    <cellStyle name="Normal 5 2 2" xfId="282"/>
    <cellStyle name="Normal 5 3" xfId="283"/>
    <cellStyle name="Normal 5 3 2" xfId="284"/>
    <cellStyle name="Normal 5 4" xfId="285"/>
    <cellStyle name="Normal 5 4 2" xfId="286"/>
    <cellStyle name="Normal 5 5" xfId="287"/>
    <cellStyle name="Normal 5 5 2" xfId="288"/>
    <cellStyle name="Normal 5 6" xfId="289"/>
    <cellStyle name="Normal 5 7" xfId="290"/>
    <cellStyle name="Normal 5 7 2" xfId="291"/>
    <cellStyle name="Normal 5 8" xfId="292"/>
    <cellStyle name="Normal 5 9" xfId="293"/>
    <cellStyle name="Normal 56" xfId="294"/>
    <cellStyle name="Normal 6" xfId="295"/>
    <cellStyle name="Normal 6 2" xfId="296"/>
    <cellStyle name="Normal 6 3" xfId="297"/>
    <cellStyle name="Normal 7" xfId="298"/>
    <cellStyle name="Normal 7 10" xfId="299"/>
    <cellStyle name="Normal 7 11" xfId="300"/>
    <cellStyle name="Normal 7 12" xfId="301"/>
    <cellStyle name="Normal 7 13" xfId="302"/>
    <cellStyle name="Normal 7 14" xfId="303"/>
    <cellStyle name="Normal 7 15" xfId="304"/>
    <cellStyle name="Normal 7 16" xfId="305"/>
    <cellStyle name="Normal 7 17" xfId="306"/>
    <cellStyle name="Normal 7 18" xfId="307"/>
    <cellStyle name="Normal 7 2" xfId="308"/>
    <cellStyle name="Normal 7 3" xfId="309"/>
    <cellStyle name="Normal 7 4" xfId="310"/>
    <cellStyle name="Normal 7 5" xfId="311"/>
    <cellStyle name="Normal 7 6" xfId="312"/>
    <cellStyle name="Normal 7 7" xfId="313"/>
    <cellStyle name="Normal 7 8" xfId="314"/>
    <cellStyle name="Normal 7 9" xfId="315"/>
    <cellStyle name="Normal 8" xfId="316"/>
    <cellStyle name="Normal 9" xfId="317"/>
    <cellStyle name="Normal 9 2" xfId="318"/>
    <cellStyle name="Normal 9 3" xfId="319"/>
    <cellStyle name="Notas 2" xfId="320"/>
    <cellStyle name="Porcentaje 2" xfId="321"/>
    <cellStyle name="Porcentual 2" xfId="322"/>
    <cellStyle name="Total 10" xfId="323"/>
    <cellStyle name="Total 11" xfId="324"/>
    <cellStyle name="Total 12" xfId="325"/>
    <cellStyle name="Total 13" xfId="326"/>
    <cellStyle name="Total 14" xfId="327"/>
    <cellStyle name="Total 2" xfId="328"/>
    <cellStyle name="Total 3" xfId="329"/>
    <cellStyle name="Total 4" xfId="330"/>
    <cellStyle name="Total 5" xfId="331"/>
    <cellStyle name="Total 6" xfId="332"/>
    <cellStyle name="Total 7" xfId="333"/>
    <cellStyle name="Total 8" xfId="334"/>
    <cellStyle name="Total 9" xfId="3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158</xdr:row>
      <xdr:rowOff>47625</xdr:rowOff>
    </xdr:from>
    <xdr:ext cx="4720359" cy="1715077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30146625"/>
          <a:ext cx="4720359" cy="17150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EF%20ASEG_04/EF%20ASEG_01_2017/Fidea%20GN%20EFP%2001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F&#180;s%20Sep%202021%20COVEG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illan/Documents/PAPELES%20DE%20TRABAJO%202018/EF%20SFIyA/Copia%20de%20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EA"/>
      <sheetName val="ESF"/>
      <sheetName val="ECSF"/>
      <sheetName val="EAA"/>
      <sheetName val="EADP"/>
      <sheetName val="EVHP"/>
      <sheetName val="EFE"/>
      <sheetName val="PC"/>
      <sheetName val="Notas"/>
      <sheetName val="Rel Cta Banc"/>
      <sheetName val="Esq Bur"/>
      <sheetName val="Ene-16"/>
      <sheetName val="Balanza Dic-15"/>
      <sheetName val="Ene-15"/>
      <sheetName val="Balanza Dic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CONTPAQ i</v>
          </cell>
          <cell r="D1" t="str">
            <v>FIDEICOMISO IRREVOCABLE DE INVERSION Y ADMINISTRACIÓN</v>
          </cell>
          <cell r="H1" t="str">
            <v>Hoja:      1</v>
          </cell>
        </row>
        <row r="2">
          <cell r="A2" t="str">
            <v>Balanza de comprobación al 31/Ene/2016</v>
          </cell>
          <cell r="H2" t="str">
            <v>Fecha: 13/Feb/2016</v>
          </cell>
        </row>
        <row r="5">
          <cell r="A5" t="str">
            <v>C u e n t a</v>
          </cell>
          <cell r="B5" t="str">
            <v>N o m b r e</v>
          </cell>
          <cell r="C5" t="str">
            <v xml:space="preserve">Saldos </v>
          </cell>
          <cell r="D5" t="str">
            <v>Iniciales</v>
          </cell>
          <cell r="G5" t="str">
            <v xml:space="preserve">Saldos </v>
          </cell>
          <cell r="H5" t="str">
            <v>Actuales</v>
          </cell>
        </row>
        <row r="6">
          <cell r="C6" t="str">
            <v>Deudor</v>
          </cell>
          <cell r="D6" t="str">
            <v>Acreedor</v>
          </cell>
          <cell r="E6" t="str">
            <v>Cargos</v>
          </cell>
          <cell r="F6" t="str">
            <v>Abonos</v>
          </cell>
          <cell r="G6" t="str">
            <v>Deudor</v>
          </cell>
          <cell r="H6" t="str">
            <v>Acreedor</v>
          </cell>
        </row>
        <row r="8">
          <cell r="A8" t="str">
            <v>111-0-00</v>
          </cell>
          <cell r="B8" t="str">
            <v>EFECTIVO Y EQUIVALENTES</v>
          </cell>
          <cell r="C8">
            <v>223790230.09999999</v>
          </cell>
          <cell r="D8" t="str">
            <v xml:space="preserve"> </v>
          </cell>
          <cell r="E8">
            <v>40876948.259999998</v>
          </cell>
          <cell r="F8">
            <v>51499099.659999996</v>
          </cell>
          <cell r="G8">
            <v>213168078.69999999</v>
          </cell>
          <cell r="H8" t="str">
            <v xml:space="preserve"> </v>
          </cell>
        </row>
        <row r="9">
          <cell r="A9" t="str">
            <v>111-2-00</v>
          </cell>
          <cell r="B9" t="str">
            <v>Bancos / Tesoreria</v>
          </cell>
          <cell r="C9">
            <v>733338</v>
          </cell>
          <cell r="D9" t="str">
            <v xml:space="preserve"> </v>
          </cell>
          <cell r="E9">
            <v>28391807.850000001</v>
          </cell>
          <cell r="F9">
            <v>29125137.329999998</v>
          </cell>
          <cell r="G9">
            <v>8.52</v>
          </cell>
          <cell r="H9" t="str">
            <v xml:space="preserve"> </v>
          </cell>
        </row>
        <row r="10">
          <cell r="A10" t="str">
            <v>111-2-07</v>
          </cell>
          <cell r="B10" t="str">
            <v>Bajio cta. 95050201</v>
          </cell>
          <cell r="C10">
            <v>0</v>
          </cell>
          <cell r="D10" t="str">
            <v xml:space="preserve"> </v>
          </cell>
          <cell r="E10">
            <v>46959.1</v>
          </cell>
          <cell r="F10">
            <v>46959.1</v>
          </cell>
          <cell r="G10">
            <v>0</v>
          </cell>
          <cell r="H10" t="str">
            <v xml:space="preserve"> </v>
          </cell>
        </row>
        <row r="11">
          <cell r="A11" t="str">
            <v>111-2-08</v>
          </cell>
          <cell r="B11" t="str">
            <v>Bajio cta. 10568426 (RMD)</v>
          </cell>
          <cell r="C11">
            <v>0</v>
          </cell>
          <cell r="D11" t="str">
            <v xml:space="preserve"> </v>
          </cell>
          <cell r="E11">
            <v>13758358.49</v>
          </cell>
          <cell r="F11">
            <v>13758354.93</v>
          </cell>
          <cell r="G11">
            <v>3.56</v>
          </cell>
          <cell r="H11" t="str">
            <v xml:space="preserve"> </v>
          </cell>
        </row>
        <row r="12">
          <cell r="A12" t="str">
            <v>111-2-09</v>
          </cell>
          <cell r="B12" t="str">
            <v>Bajio cta. 10568707 (EQDR)</v>
          </cell>
          <cell r="C12">
            <v>700000</v>
          </cell>
          <cell r="D12" t="str">
            <v xml:space="preserve"> </v>
          </cell>
          <cell r="E12">
            <v>680010.72</v>
          </cell>
          <cell r="F12">
            <v>1380008.6</v>
          </cell>
          <cell r="G12">
            <v>2.12</v>
          </cell>
          <cell r="H12" t="str">
            <v xml:space="preserve"> </v>
          </cell>
        </row>
        <row r="13">
          <cell r="A13" t="str">
            <v>111-2-10</v>
          </cell>
          <cell r="B13" t="str">
            <v>Bajio cta. 10569267 (MOTUR)</v>
          </cell>
          <cell r="C13">
            <v>33338</v>
          </cell>
          <cell r="D13" t="str">
            <v xml:space="preserve"> </v>
          </cell>
          <cell r="E13">
            <v>13906479.539999999</v>
          </cell>
          <cell r="F13">
            <v>13939814.699999999</v>
          </cell>
          <cell r="G13">
            <v>2.84</v>
          </cell>
          <cell r="H13" t="str">
            <v xml:space="preserve"> </v>
          </cell>
        </row>
        <row r="14">
          <cell r="A14" t="str">
            <v>111-4-00</v>
          </cell>
          <cell r="B14" t="str">
            <v>Inversiones Temporales (Hasta 3 meses)</v>
          </cell>
          <cell r="C14">
            <v>223056892.09999999</v>
          </cell>
          <cell r="D14" t="str">
            <v xml:space="preserve"> </v>
          </cell>
          <cell r="E14">
            <v>12485140.41</v>
          </cell>
          <cell r="F14">
            <v>22373962.329999998</v>
          </cell>
          <cell r="G14">
            <v>213168070.18000001</v>
          </cell>
          <cell r="H14" t="str">
            <v xml:space="preserve"> </v>
          </cell>
        </row>
        <row r="15">
          <cell r="A15" t="str">
            <v>111-4-10</v>
          </cell>
          <cell r="B15" t="str">
            <v>Banco del Bajio Cta 95050201</v>
          </cell>
          <cell r="C15">
            <v>2841317.54</v>
          </cell>
          <cell r="D15" t="str">
            <v xml:space="preserve"> </v>
          </cell>
          <cell r="E15">
            <v>7200.28</v>
          </cell>
          <cell r="F15">
            <v>24995.05</v>
          </cell>
          <cell r="G15">
            <v>2823522.77</v>
          </cell>
          <cell r="H15" t="str">
            <v xml:space="preserve"> </v>
          </cell>
        </row>
        <row r="16">
          <cell r="A16" t="str">
            <v>111-4-11</v>
          </cell>
          <cell r="B16" t="str">
            <v>Banco del Bajio Cta 10568707</v>
          </cell>
          <cell r="C16">
            <v>1681270.56</v>
          </cell>
          <cell r="D16" t="str">
            <v xml:space="preserve"> </v>
          </cell>
          <cell r="E16">
            <v>1385930.64</v>
          </cell>
          <cell r="F16">
            <v>10.72</v>
          </cell>
          <cell r="G16">
            <v>3067190.48</v>
          </cell>
          <cell r="H16" t="str">
            <v xml:space="preserve"> </v>
          </cell>
        </row>
        <row r="17">
          <cell r="A17" t="str">
            <v>111-4-12</v>
          </cell>
          <cell r="B17" t="str">
            <v>Banco del Bajio Cta 10569267</v>
          </cell>
          <cell r="C17">
            <v>9230549.3100000005</v>
          </cell>
          <cell r="D17" t="str">
            <v xml:space="preserve"> </v>
          </cell>
          <cell r="E17">
            <v>10571946.6</v>
          </cell>
          <cell r="F17">
            <v>8590598.0700000003</v>
          </cell>
          <cell r="G17">
            <v>11211897.84</v>
          </cell>
          <cell r="H17" t="str">
            <v xml:space="preserve"> </v>
          </cell>
        </row>
        <row r="18">
          <cell r="A18" t="str">
            <v>111-4-13</v>
          </cell>
          <cell r="B18" t="str">
            <v>Banco del Bajio Cta 10568426</v>
          </cell>
          <cell r="C18">
            <v>209303754.69</v>
          </cell>
          <cell r="D18" t="str">
            <v xml:space="preserve"> </v>
          </cell>
          <cell r="E18">
            <v>520062.89</v>
          </cell>
          <cell r="F18">
            <v>13758358.49</v>
          </cell>
          <cell r="G18">
            <v>196065459.09</v>
          </cell>
          <cell r="H18" t="str">
            <v xml:space="preserve"> </v>
          </cell>
        </row>
        <row r="19">
          <cell r="A19" t="str">
            <v>311-0-00</v>
          </cell>
          <cell r="B19" t="str">
            <v>Aportaciones</v>
          </cell>
          <cell r="C19" t="str">
            <v xml:space="preserve"> </v>
          </cell>
          <cell r="D19">
            <v>1673075201.7</v>
          </cell>
          <cell r="E19">
            <v>0</v>
          </cell>
          <cell r="F19">
            <v>809044</v>
          </cell>
          <cell r="G19" t="str">
            <v xml:space="preserve"> </v>
          </cell>
          <cell r="H19">
            <v>1673884245.7</v>
          </cell>
        </row>
        <row r="20">
          <cell r="A20" t="str">
            <v>311-1-00</v>
          </cell>
          <cell r="B20" t="str">
            <v>Recursos Federales</v>
          </cell>
          <cell r="C20" t="str">
            <v xml:space="preserve"> </v>
          </cell>
          <cell r="D20">
            <v>806105958.27999997</v>
          </cell>
          <cell r="E20">
            <v>0</v>
          </cell>
          <cell r="F20">
            <v>0</v>
          </cell>
          <cell r="G20" t="str">
            <v xml:space="preserve"> </v>
          </cell>
          <cell r="H20">
            <v>806105958.27999997</v>
          </cell>
        </row>
        <row r="21">
          <cell r="A21" t="str">
            <v>311-1-01</v>
          </cell>
          <cell r="B21" t="str">
            <v>Gobierno Federal</v>
          </cell>
          <cell r="C21" t="str">
            <v xml:space="preserve"> </v>
          </cell>
          <cell r="D21">
            <v>592707906.50999999</v>
          </cell>
          <cell r="E21">
            <v>0</v>
          </cell>
          <cell r="F21">
            <v>0</v>
          </cell>
          <cell r="G21" t="str">
            <v xml:space="preserve"> </v>
          </cell>
          <cell r="H21">
            <v>592707906.50999999</v>
          </cell>
        </row>
        <row r="22">
          <cell r="A22" t="str">
            <v>311-1-02</v>
          </cell>
          <cell r="B22" t="str">
            <v>Sagarpa</v>
          </cell>
          <cell r="C22" t="str">
            <v xml:space="preserve"> </v>
          </cell>
          <cell r="D22">
            <v>190861032.30000001</v>
          </cell>
          <cell r="E22">
            <v>0</v>
          </cell>
          <cell r="F22">
            <v>0</v>
          </cell>
          <cell r="G22" t="str">
            <v xml:space="preserve"> </v>
          </cell>
          <cell r="H22">
            <v>190861032.30000001</v>
          </cell>
        </row>
        <row r="23">
          <cell r="A23" t="str">
            <v>311-1-03</v>
          </cell>
          <cell r="B23" t="str">
            <v>JAPAMI</v>
          </cell>
          <cell r="C23" t="str">
            <v xml:space="preserve"> </v>
          </cell>
          <cell r="D23">
            <v>22537019.469999999</v>
          </cell>
          <cell r="E23">
            <v>0</v>
          </cell>
          <cell r="F23">
            <v>0</v>
          </cell>
          <cell r="G23" t="str">
            <v xml:space="preserve"> </v>
          </cell>
          <cell r="H23">
            <v>22537019.469999999</v>
          </cell>
        </row>
        <row r="24">
          <cell r="A24" t="str">
            <v>311-2-00</v>
          </cell>
          <cell r="B24" t="str">
            <v>Recursos Estatales</v>
          </cell>
          <cell r="C24" t="str">
            <v xml:space="preserve"> </v>
          </cell>
          <cell r="D24">
            <v>541368548.57000005</v>
          </cell>
          <cell r="E24">
            <v>0</v>
          </cell>
          <cell r="F24">
            <v>0</v>
          </cell>
          <cell r="G24" t="str">
            <v xml:space="preserve"> </v>
          </cell>
          <cell r="H24">
            <v>541368548.57000005</v>
          </cell>
        </row>
        <row r="25">
          <cell r="A25" t="str">
            <v>311-2-01</v>
          </cell>
          <cell r="B25" t="str">
            <v>Estatal</v>
          </cell>
          <cell r="C25" t="str">
            <v xml:space="preserve"> </v>
          </cell>
          <cell r="D25">
            <v>541368548.57000005</v>
          </cell>
          <cell r="E25">
            <v>0</v>
          </cell>
          <cell r="F25">
            <v>0</v>
          </cell>
          <cell r="G25" t="str">
            <v xml:space="preserve"> </v>
          </cell>
          <cell r="H25">
            <v>541368548.57000005</v>
          </cell>
        </row>
        <row r="26">
          <cell r="A26" t="str">
            <v>311-3-00</v>
          </cell>
          <cell r="B26" t="str">
            <v>Recursos Municipales</v>
          </cell>
          <cell r="C26" t="str">
            <v xml:space="preserve"> </v>
          </cell>
          <cell r="D26">
            <v>10484042.33</v>
          </cell>
          <cell r="E26">
            <v>0</v>
          </cell>
          <cell r="F26">
            <v>0</v>
          </cell>
          <cell r="G26" t="str">
            <v xml:space="preserve"> </v>
          </cell>
          <cell r="H26">
            <v>10484042.33</v>
          </cell>
        </row>
        <row r="27">
          <cell r="A27" t="str">
            <v>311-4-00</v>
          </cell>
          <cell r="B27" t="str">
            <v>Productores</v>
          </cell>
          <cell r="C27" t="str">
            <v xml:space="preserve"> </v>
          </cell>
          <cell r="D27">
            <v>311469240.17000002</v>
          </cell>
          <cell r="E27">
            <v>0</v>
          </cell>
          <cell r="F27">
            <v>809044</v>
          </cell>
          <cell r="G27" t="str">
            <v xml:space="preserve"> </v>
          </cell>
          <cell r="H27">
            <v>312278284.17000002</v>
          </cell>
        </row>
        <row r="28">
          <cell r="A28" t="str">
            <v>311-4-01</v>
          </cell>
          <cell r="B28" t="str">
            <v>RMD</v>
          </cell>
          <cell r="C28" t="str">
            <v xml:space="preserve"> </v>
          </cell>
          <cell r="D28">
            <v>8997254.2699999996</v>
          </cell>
          <cell r="E28">
            <v>0</v>
          </cell>
          <cell r="F28">
            <v>680000</v>
          </cell>
          <cell r="G28" t="str">
            <v xml:space="preserve"> </v>
          </cell>
          <cell r="H28">
            <v>9677254.2699999996</v>
          </cell>
        </row>
        <row r="29">
          <cell r="A29" t="str">
            <v>311-4-02</v>
          </cell>
          <cell r="B29" t="str">
            <v>EQDR</v>
          </cell>
          <cell r="C29" t="str">
            <v xml:space="preserve"> </v>
          </cell>
          <cell r="D29">
            <v>2618349.4</v>
          </cell>
          <cell r="E29">
            <v>0</v>
          </cell>
          <cell r="F29">
            <v>0</v>
          </cell>
          <cell r="G29" t="str">
            <v xml:space="preserve"> </v>
          </cell>
          <cell r="H29">
            <v>2618349.4</v>
          </cell>
        </row>
        <row r="30">
          <cell r="A30" t="str">
            <v>311-4-03</v>
          </cell>
          <cell r="B30" t="str">
            <v>MOTUR</v>
          </cell>
          <cell r="C30" t="str">
            <v xml:space="preserve"> </v>
          </cell>
          <cell r="D30">
            <v>11482660.960000001</v>
          </cell>
          <cell r="E30">
            <v>0</v>
          </cell>
          <cell r="F30">
            <v>129044</v>
          </cell>
          <cell r="G30" t="str">
            <v xml:space="preserve"> </v>
          </cell>
          <cell r="H30">
            <v>11611704.960000001</v>
          </cell>
        </row>
        <row r="31">
          <cell r="A31" t="str">
            <v>311-4-05</v>
          </cell>
          <cell r="B31" t="str">
            <v>Otros 2013</v>
          </cell>
          <cell r="C31" t="str">
            <v xml:space="preserve"> </v>
          </cell>
          <cell r="D31">
            <v>288370975.54000002</v>
          </cell>
          <cell r="E31">
            <v>0</v>
          </cell>
          <cell r="F31">
            <v>0</v>
          </cell>
          <cell r="G31" t="str">
            <v xml:space="preserve"> </v>
          </cell>
          <cell r="H31">
            <v>288370975.54000002</v>
          </cell>
        </row>
        <row r="32">
          <cell r="A32" t="str">
            <v>311-5-00</v>
          </cell>
          <cell r="B32" t="str">
            <v>Aportaciones por Identificar</v>
          </cell>
          <cell r="C32" t="str">
            <v xml:space="preserve"> </v>
          </cell>
          <cell r="D32">
            <v>3647412.35</v>
          </cell>
          <cell r="E32">
            <v>0</v>
          </cell>
          <cell r="F32">
            <v>0</v>
          </cell>
          <cell r="G32" t="str">
            <v xml:space="preserve"> </v>
          </cell>
          <cell r="H32">
            <v>3647412.35</v>
          </cell>
        </row>
        <row r="33">
          <cell r="A33" t="str">
            <v>322-0-00</v>
          </cell>
          <cell r="B33" t="str">
            <v>Resultados de Ejercicios Anteriores</v>
          </cell>
          <cell r="C33" t="str">
            <v xml:space="preserve"> </v>
          </cell>
          <cell r="D33">
            <v>-1449284971.5999999</v>
          </cell>
          <cell r="E33">
            <v>0</v>
          </cell>
          <cell r="F33">
            <v>0</v>
          </cell>
          <cell r="G33" t="str">
            <v xml:space="preserve"> </v>
          </cell>
          <cell r="H33">
            <v>-1449284971.5999999</v>
          </cell>
        </row>
        <row r="34">
          <cell r="A34" t="str">
            <v>322-0-01</v>
          </cell>
          <cell r="B34" t="str">
            <v>Año 2013</v>
          </cell>
          <cell r="C34" t="str">
            <v xml:space="preserve"> </v>
          </cell>
          <cell r="D34">
            <v>5231522.4800000004</v>
          </cell>
          <cell r="E34">
            <v>0</v>
          </cell>
          <cell r="F34">
            <v>0</v>
          </cell>
          <cell r="G34" t="str">
            <v xml:space="preserve"> </v>
          </cell>
          <cell r="H34">
            <v>5231522.4800000004</v>
          </cell>
        </row>
        <row r="35">
          <cell r="A35" t="str">
            <v>322-0-02</v>
          </cell>
          <cell r="B35" t="str">
            <v>Años anteriores 2013</v>
          </cell>
          <cell r="C35" t="str">
            <v xml:space="preserve"> </v>
          </cell>
          <cell r="D35">
            <v>-1133843798.4200001</v>
          </cell>
          <cell r="E35">
            <v>0</v>
          </cell>
          <cell r="F35">
            <v>0</v>
          </cell>
          <cell r="G35" t="str">
            <v xml:space="preserve"> </v>
          </cell>
          <cell r="H35">
            <v>-1133843798.4200001</v>
          </cell>
        </row>
        <row r="36">
          <cell r="A36" t="str">
            <v>322-0-03</v>
          </cell>
          <cell r="B36" t="str">
            <v>Año 2014</v>
          </cell>
          <cell r="C36" t="str">
            <v xml:space="preserve"> </v>
          </cell>
          <cell r="D36">
            <v>-158524309.50999999</v>
          </cell>
          <cell r="E36">
            <v>0</v>
          </cell>
          <cell r="F36">
            <v>0</v>
          </cell>
          <cell r="G36" t="str">
            <v xml:space="preserve"> </v>
          </cell>
          <cell r="H36">
            <v>-158524309.50999999</v>
          </cell>
        </row>
        <row r="37">
          <cell r="A37" t="str">
            <v>322-0-04</v>
          </cell>
          <cell r="B37" t="str">
            <v>Año 2015</v>
          </cell>
          <cell r="C37" t="str">
            <v xml:space="preserve"> </v>
          </cell>
          <cell r="D37">
            <v>-162148386.15000001</v>
          </cell>
          <cell r="E37">
            <v>0</v>
          </cell>
          <cell r="F37">
            <v>0</v>
          </cell>
          <cell r="G37" t="str">
            <v xml:space="preserve"> </v>
          </cell>
          <cell r="H37">
            <v>-162148386.15000001</v>
          </cell>
        </row>
        <row r="38">
          <cell r="A38" t="str">
            <v>430-0-00</v>
          </cell>
          <cell r="B38" t="str">
            <v>OTROS INGRESOS</v>
          </cell>
          <cell r="C38" t="str">
            <v xml:space="preserve"> </v>
          </cell>
          <cell r="D38">
            <v>0</v>
          </cell>
          <cell r="E38">
            <v>0</v>
          </cell>
          <cell r="F38">
            <v>552977.61</v>
          </cell>
          <cell r="G38" t="str">
            <v xml:space="preserve"> </v>
          </cell>
          <cell r="H38">
            <v>552977.61</v>
          </cell>
        </row>
        <row r="39">
          <cell r="A39" t="str">
            <v>431-0-00</v>
          </cell>
          <cell r="B39" t="str">
            <v>Ingresos Financieros</v>
          </cell>
          <cell r="C39" t="str">
            <v xml:space="preserve"> </v>
          </cell>
          <cell r="D39">
            <v>0</v>
          </cell>
          <cell r="E39">
            <v>0</v>
          </cell>
          <cell r="F39">
            <v>552977.61</v>
          </cell>
          <cell r="G39" t="str">
            <v xml:space="preserve"> </v>
          </cell>
          <cell r="H39">
            <v>552977.61</v>
          </cell>
        </row>
        <row r="40">
          <cell r="A40" t="str">
            <v>431-1-00</v>
          </cell>
          <cell r="B40" t="str">
            <v>Intereses Ganados de Valores, Créditos, bonos y Ot</v>
          </cell>
          <cell r="C40" t="str">
            <v xml:space="preserve"> </v>
          </cell>
          <cell r="D40">
            <v>0</v>
          </cell>
          <cell r="E40">
            <v>0</v>
          </cell>
          <cell r="F40">
            <v>552977.61</v>
          </cell>
          <cell r="G40" t="str">
            <v xml:space="preserve"> </v>
          </cell>
          <cell r="H40">
            <v>552977.61</v>
          </cell>
        </row>
        <row r="41">
          <cell r="A41" t="str">
            <v>510-0-00</v>
          </cell>
          <cell r="B41" t="str">
            <v>GASTOS DE FUNCIONAMIENTO</v>
          </cell>
          <cell r="C41">
            <v>0</v>
          </cell>
          <cell r="D41" t="str">
            <v xml:space="preserve"> </v>
          </cell>
          <cell r="E41">
            <v>25586.65</v>
          </cell>
          <cell r="F41">
            <v>0</v>
          </cell>
          <cell r="G41">
            <v>25586.65</v>
          </cell>
          <cell r="H41" t="str">
            <v xml:space="preserve"> </v>
          </cell>
        </row>
        <row r="42">
          <cell r="A42" t="str">
            <v>513-0-00</v>
          </cell>
          <cell r="B42" t="str">
            <v>Servicios Generales</v>
          </cell>
          <cell r="C42">
            <v>0</v>
          </cell>
          <cell r="D42" t="str">
            <v xml:space="preserve"> </v>
          </cell>
          <cell r="E42">
            <v>25586.65</v>
          </cell>
          <cell r="F42">
            <v>0</v>
          </cell>
          <cell r="G42">
            <v>25586.65</v>
          </cell>
          <cell r="H42" t="str">
            <v xml:space="preserve"> </v>
          </cell>
        </row>
        <row r="43">
          <cell r="A43" t="str">
            <v>513-3-00</v>
          </cell>
          <cell r="B43" t="str">
            <v>Servicios Profesionales, Cientificos y Técnicos y</v>
          </cell>
          <cell r="C43">
            <v>0</v>
          </cell>
          <cell r="D43" t="str">
            <v xml:space="preserve"> </v>
          </cell>
          <cell r="E43">
            <v>3016</v>
          </cell>
          <cell r="F43">
            <v>0</v>
          </cell>
          <cell r="G43">
            <v>3016</v>
          </cell>
          <cell r="H43" t="str">
            <v xml:space="preserve"> </v>
          </cell>
        </row>
        <row r="44">
          <cell r="A44" t="str">
            <v>513-3-10</v>
          </cell>
          <cell r="B44" t="str">
            <v>Servicios legales, de contabilidad, auditoria y re</v>
          </cell>
          <cell r="C44">
            <v>0</v>
          </cell>
          <cell r="D44" t="str">
            <v xml:space="preserve"> </v>
          </cell>
          <cell r="E44">
            <v>3016</v>
          </cell>
          <cell r="F44">
            <v>0</v>
          </cell>
          <cell r="G44">
            <v>3016</v>
          </cell>
          <cell r="H44" t="str">
            <v xml:space="preserve"> </v>
          </cell>
        </row>
        <row r="45">
          <cell r="A45" t="str">
            <v>513-4-00</v>
          </cell>
          <cell r="B45" t="str">
            <v>Servicios Financieros, Bancarios y Comerciales</v>
          </cell>
          <cell r="C45">
            <v>0</v>
          </cell>
          <cell r="D45" t="str">
            <v xml:space="preserve"> </v>
          </cell>
          <cell r="E45">
            <v>22570.65</v>
          </cell>
          <cell r="F45">
            <v>0</v>
          </cell>
          <cell r="G45">
            <v>22570.65</v>
          </cell>
          <cell r="H45" t="str">
            <v xml:space="preserve"> </v>
          </cell>
        </row>
        <row r="46">
          <cell r="A46" t="str">
            <v>513-4-10</v>
          </cell>
          <cell r="B46" t="str">
            <v>Servicios Financieros y Bancarios</v>
          </cell>
          <cell r="C46">
            <v>0</v>
          </cell>
          <cell r="D46" t="str">
            <v xml:space="preserve"> </v>
          </cell>
          <cell r="E46">
            <v>22570.65</v>
          </cell>
          <cell r="F46">
            <v>0</v>
          </cell>
          <cell r="G46">
            <v>22570.65</v>
          </cell>
          <cell r="H46" t="str">
            <v xml:space="preserve"> </v>
          </cell>
        </row>
        <row r="47">
          <cell r="A47" t="str">
            <v>520-0-00</v>
          </cell>
          <cell r="B47" t="str">
            <v>TRANSFERENCIAS, ASIGNACIONES, SUBSIDIOS Y OTRAS AY</v>
          </cell>
          <cell r="C47">
            <v>0</v>
          </cell>
          <cell r="D47" t="str">
            <v xml:space="preserve"> </v>
          </cell>
          <cell r="E47">
            <v>11958586.359999999</v>
          </cell>
          <cell r="F47">
            <v>0</v>
          </cell>
          <cell r="G47">
            <v>11958586.359999999</v>
          </cell>
          <cell r="H47" t="str">
            <v xml:space="preserve"> </v>
          </cell>
        </row>
        <row r="48">
          <cell r="A48" t="str">
            <v>523-0-00</v>
          </cell>
          <cell r="B48" t="str">
            <v>Subsidios y Subvenciones</v>
          </cell>
          <cell r="C48">
            <v>0</v>
          </cell>
          <cell r="D48" t="str">
            <v xml:space="preserve"> </v>
          </cell>
          <cell r="E48">
            <v>11958586.359999999</v>
          </cell>
          <cell r="F48">
            <v>0</v>
          </cell>
          <cell r="G48">
            <v>11958586.359999999</v>
          </cell>
          <cell r="H48" t="str">
            <v xml:space="preserve"> </v>
          </cell>
        </row>
        <row r="49">
          <cell r="A49" t="str">
            <v>523-3-00</v>
          </cell>
          <cell r="B49" t="str">
            <v>Subsidios a la Inversión</v>
          </cell>
          <cell r="C49">
            <v>0</v>
          </cell>
          <cell r="D49" t="str">
            <v xml:space="preserve"> </v>
          </cell>
          <cell r="E49">
            <v>11958586.359999999</v>
          </cell>
          <cell r="F49">
            <v>0</v>
          </cell>
          <cell r="G49">
            <v>11958586.359999999</v>
          </cell>
          <cell r="H49" t="str">
            <v xml:space="preserve"> </v>
          </cell>
        </row>
        <row r="50">
          <cell r="A50" t="str">
            <v>523-3-01</v>
          </cell>
          <cell r="B50" t="str">
            <v>Rehabilitación Distritos de Riego</v>
          </cell>
          <cell r="C50">
            <v>0</v>
          </cell>
          <cell r="D50" t="str">
            <v xml:space="preserve"> </v>
          </cell>
          <cell r="E50">
            <v>8571123.0600000005</v>
          </cell>
          <cell r="F50">
            <v>0</v>
          </cell>
          <cell r="G50">
            <v>8571123.0600000005</v>
          </cell>
          <cell r="H50" t="str">
            <v xml:space="preserve"> </v>
          </cell>
        </row>
        <row r="51">
          <cell r="A51" t="str">
            <v>523-3-03</v>
          </cell>
          <cell r="B51" t="str">
            <v>Modernizacion y Tecnificación de Unidades de Riego</v>
          </cell>
          <cell r="C51">
            <v>0</v>
          </cell>
          <cell r="D51" t="str">
            <v xml:space="preserve"> </v>
          </cell>
          <cell r="E51">
            <v>3387463.3</v>
          </cell>
          <cell r="F51">
            <v>0</v>
          </cell>
          <cell r="G51">
            <v>3387463.3</v>
          </cell>
          <cell r="H51" t="str">
            <v xml:space="preserve"> </v>
          </cell>
        </row>
        <row r="52">
          <cell r="A52" t="str">
            <v xml:space="preserve"> </v>
          </cell>
        </row>
        <row r="53">
          <cell r="B53" t="str">
            <v>Total cuentas no impresas</v>
          </cell>
          <cell r="C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 t="str">
            <v xml:space="preserve"> </v>
          </cell>
          <cell r="D54">
            <v>0</v>
          </cell>
          <cell r="H54">
            <v>0</v>
          </cell>
        </row>
        <row r="55">
          <cell r="A55" t="str">
            <v xml:space="preserve"> </v>
          </cell>
        </row>
        <row r="57">
          <cell r="B57" t="str">
            <v xml:space="preserve">Sumas Iguales: </v>
          </cell>
          <cell r="C57">
            <v>223790230.09999999</v>
          </cell>
          <cell r="E57">
            <v>52861121.270000003</v>
          </cell>
          <cell r="F57">
            <v>52861121.270000003</v>
          </cell>
          <cell r="G57">
            <v>225152251.71000001</v>
          </cell>
        </row>
        <row r="58">
          <cell r="D58">
            <v>223790230.09999999</v>
          </cell>
          <cell r="H58">
            <v>225152251.71000001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F6B"/>
      <sheetName val="F6C"/>
      <sheetName val="F6D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showGridLines="0" tabSelected="1" zoomScale="90" zoomScaleNormal="90" workbookViewId="0">
      <selection activeCell="B11" sqref="B11"/>
    </sheetView>
  </sheetViews>
  <sheetFormatPr baseColWidth="10" defaultColWidth="10.85546875" defaultRowHeight="11.25" x14ac:dyDescent="0.2"/>
  <cols>
    <col min="1" max="1" width="1.7109375" style="1" customWidth="1"/>
    <col min="2" max="2" width="66.7109375" style="1" customWidth="1"/>
    <col min="3" max="3" width="14.5703125" style="1" customWidth="1"/>
    <col min="4" max="4" width="13.7109375" style="1" customWidth="1"/>
    <col min="5" max="5" width="14.5703125" style="1" customWidth="1"/>
    <col min="6" max="6" width="12.5703125" style="1" customWidth="1"/>
    <col min="7" max="7" width="13.42578125" style="1" customWidth="1"/>
    <col min="8" max="8" width="15.42578125" style="1" bestFit="1" customWidth="1"/>
    <col min="9" max="16384" width="10.85546875" style="1"/>
  </cols>
  <sheetData>
    <row r="1" spans="1:8" ht="58.5" customHeight="1" x14ac:dyDescent="0.2">
      <c r="A1" s="37" t="s">
        <v>207</v>
      </c>
      <c r="B1" s="39"/>
      <c r="C1" s="39"/>
      <c r="D1" s="39"/>
      <c r="E1" s="39"/>
      <c r="F1" s="39"/>
      <c r="G1" s="39"/>
      <c r="H1" s="38"/>
    </row>
    <row r="2" spans="1:8" x14ac:dyDescent="0.2">
      <c r="A2" s="37"/>
      <c r="B2" s="36"/>
      <c r="C2" s="35" t="s">
        <v>206</v>
      </c>
      <c r="D2" s="35"/>
      <c r="E2" s="35"/>
      <c r="F2" s="35"/>
      <c r="G2" s="35"/>
      <c r="H2" s="34"/>
    </row>
    <row r="3" spans="1:8" ht="22.5" x14ac:dyDescent="0.2">
      <c r="A3" s="33" t="s">
        <v>205</v>
      </c>
      <c r="B3" s="32"/>
      <c r="C3" s="30" t="s">
        <v>204</v>
      </c>
      <c r="D3" s="31" t="s">
        <v>203</v>
      </c>
      <c r="E3" s="30" t="s">
        <v>202</v>
      </c>
      <c r="F3" s="30" t="s">
        <v>201</v>
      </c>
      <c r="G3" s="30" t="s">
        <v>200</v>
      </c>
      <c r="H3" s="29" t="s">
        <v>199</v>
      </c>
    </row>
    <row r="4" spans="1:8" x14ac:dyDescent="0.2">
      <c r="A4" s="19" t="s">
        <v>198</v>
      </c>
      <c r="B4" s="18"/>
      <c r="C4" s="28">
        <f>C5+C13+C23+C33+C43+C53+C57+C66+C70</f>
        <v>49652797.560000002</v>
      </c>
      <c r="D4" s="28">
        <f>D5+D13+D23+D33+D43+D53+D57+D66+D70</f>
        <v>1.1641532182693481E-10</v>
      </c>
      <c r="E4" s="28">
        <f>E5+E13+E23+E33+E43+E53+E57+E66+E70</f>
        <v>49652797.560000002</v>
      </c>
      <c r="F4" s="28">
        <f>F5+F13+F23+F33+F43+F53+F57+F66+F70</f>
        <v>394305.33</v>
      </c>
      <c r="G4" s="28">
        <f>G5+G13+G23+G33+G43+G53+G57+G66+G70</f>
        <v>394305.33</v>
      </c>
      <c r="H4" s="28">
        <f>H5+H13+H23+H33+H43+H53+H57+H66+H70</f>
        <v>49258492.230000004</v>
      </c>
    </row>
    <row r="5" spans="1:8" x14ac:dyDescent="0.2">
      <c r="A5" s="15" t="s">
        <v>135</v>
      </c>
      <c r="B5" s="14"/>
      <c r="C5" s="6">
        <v>1469873.45</v>
      </c>
      <c r="D5" s="6">
        <v>-1469873.45</v>
      </c>
      <c r="E5" s="6">
        <v>0</v>
      </c>
      <c r="F5" s="6">
        <v>0</v>
      </c>
      <c r="G5" s="6">
        <v>0</v>
      </c>
      <c r="H5" s="6">
        <f>SUM(H6:H12)</f>
        <v>0</v>
      </c>
    </row>
    <row r="6" spans="1:8" x14ac:dyDescent="0.2">
      <c r="A6" s="13" t="s">
        <v>197</v>
      </c>
      <c r="B6" s="12" t="s">
        <v>133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f>+E6-F6</f>
        <v>0</v>
      </c>
    </row>
    <row r="7" spans="1:8" x14ac:dyDescent="0.2">
      <c r="A7" s="13" t="s">
        <v>196</v>
      </c>
      <c r="B7" s="12" t="s">
        <v>131</v>
      </c>
      <c r="C7" s="9">
        <v>1469873.45</v>
      </c>
      <c r="D7" s="9">
        <v>-1469873.45</v>
      </c>
      <c r="E7" s="9">
        <v>0</v>
      </c>
      <c r="F7" s="9">
        <v>0</v>
      </c>
      <c r="G7" s="9">
        <v>0</v>
      </c>
      <c r="H7" s="9">
        <f>+E7-F7</f>
        <v>0</v>
      </c>
    </row>
    <row r="8" spans="1:8" x14ac:dyDescent="0.2">
      <c r="A8" s="13" t="s">
        <v>195</v>
      </c>
      <c r="B8" s="12" t="s">
        <v>129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f>+E8-F8</f>
        <v>0</v>
      </c>
    </row>
    <row r="9" spans="1:8" x14ac:dyDescent="0.2">
      <c r="A9" s="13" t="s">
        <v>194</v>
      </c>
      <c r="B9" s="12" t="s">
        <v>127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f>+E9-F9</f>
        <v>0</v>
      </c>
    </row>
    <row r="10" spans="1:8" x14ac:dyDescent="0.2">
      <c r="A10" s="13" t="s">
        <v>193</v>
      </c>
      <c r="B10" s="12" t="s">
        <v>125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f>+E10-F10</f>
        <v>0</v>
      </c>
    </row>
    <row r="11" spans="1:8" x14ac:dyDescent="0.2">
      <c r="A11" s="13" t="s">
        <v>192</v>
      </c>
      <c r="B11" s="12" t="s">
        <v>123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>+E11-F11</f>
        <v>0</v>
      </c>
    </row>
    <row r="12" spans="1:8" x14ac:dyDescent="0.2">
      <c r="A12" s="13" t="s">
        <v>191</v>
      </c>
      <c r="B12" s="12" t="s">
        <v>121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>+E12-F12</f>
        <v>0</v>
      </c>
    </row>
    <row r="13" spans="1:8" x14ac:dyDescent="0.2">
      <c r="A13" s="15" t="s">
        <v>120</v>
      </c>
      <c r="B13" s="14"/>
      <c r="C13" s="6">
        <v>30000</v>
      </c>
      <c r="D13" s="6">
        <v>0</v>
      </c>
      <c r="E13" s="6">
        <v>30000</v>
      </c>
      <c r="F13" s="6">
        <v>0</v>
      </c>
      <c r="G13" s="6">
        <v>0</v>
      </c>
      <c r="H13" s="6">
        <f>+E13-F13</f>
        <v>30000</v>
      </c>
    </row>
    <row r="14" spans="1:8" ht="31.5" customHeight="1" x14ac:dyDescent="0.2">
      <c r="A14" s="13" t="s">
        <v>190</v>
      </c>
      <c r="B14" s="17" t="s">
        <v>118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>+E14-F14</f>
        <v>0</v>
      </c>
    </row>
    <row r="15" spans="1:8" x14ac:dyDescent="0.2">
      <c r="A15" s="13" t="s">
        <v>189</v>
      </c>
      <c r="B15" s="12" t="s">
        <v>116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>+E15-F15</f>
        <v>0</v>
      </c>
    </row>
    <row r="16" spans="1:8" x14ac:dyDescent="0.2">
      <c r="A16" s="13" t="s">
        <v>188</v>
      </c>
      <c r="B16" s="12" t="s">
        <v>114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>+E16-F16</f>
        <v>0</v>
      </c>
    </row>
    <row r="17" spans="1:8" x14ac:dyDescent="0.2">
      <c r="A17" s="13" t="s">
        <v>187</v>
      </c>
      <c r="B17" s="12" t="s">
        <v>112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>+E17-F17</f>
        <v>0</v>
      </c>
    </row>
    <row r="18" spans="1:8" x14ac:dyDescent="0.2">
      <c r="A18" s="13" t="s">
        <v>186</v>
      </c>
      <c r="B18" s="12" t="s">
        <v>110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>+E18-F18</f>
        <v>0</v>
      </c>
    </row>
    <row r="19" spans="1:8" x14ac:dyDescent="0.2">
      <c r="A19" s="13" t="s">
        <v>185</v>
      </c>
      <c r="B19" s="12" t="s">
        <v>108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>+E19-F19</f>
        <v>0</v>
      </c>
    </row>
    <row r="20" spans="1:8" x14ac:dyDescent="0.2">
      <c r="A20" s="13" t="s">
        <v>184</v>
      </c>
      <c r="B20" s="12" t="s">
        <v>106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>+E20-F20</f>
        <v>0</v>
      </c>
    </row>
    <row r="21" spans="1:8" x14ac:dyDescent="0.2">
      <c r="A21" s="13" t="s">
        <v>183</v>
      </c>
      <c r="B21" s="12" t="s">
        <v>104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>+E21-F21</f>
        <v>0</v>
      </c>
    </row>
    <row r="22" spans="1:8" x14ac:dyDescent="0.2">
      <c r="A22" s="13" t="s">
        <v>182</v>
      </c>
      <c r="B22" s="12" t="s">
        <v>102</v>
      </c>
      <c r="C22" s="9">
        <v>30000</v>
      </c>
      <c r="D22" s="9">
        <v>0</v>
      </c>
      <c r="E22" s="9">
        <v>30000</v>
      </c>
      <c r="F22" s="9">
        <v>0</v>
      </c>
      <c r="G22" s="9">
        <v>0</v>
      </c>
      <c r="H22" s="9">
        <f>+E22-F22</f>
        <v>30000</v>
      </c>
    </row>
    <row r="23" spans="1:8" x14ac:dyDescent="0.2">
      <c r="A23" s="15" t="s">
        <v>101</v>
      </c>
      <c r="B23" s="14"/>
      <c r="C23" s="6">
        <f>SUM(C24:C32)</f>
        <v>2903907.09</v>
      </c>
      <c r="D23" s="6">
        <f>SUM(D24:D32)</f>
        <v>466192.91000000003</v>
      </c>
      <c r="E23" s="6">
        <f>SUM(E24:E32)</f>
        <v>3370100</v>
      </c>
      <c r="F23" s="6">
        <f>SUM(F24:F32)</f>
        <v>394305.33</v>
      </c>
      <c r="G23" s="6">
        <f>SUM(G24:G32)</f>
        <v>394305.33</v>
      </c>
      <c r="H23" s="6">
        <f>SUM(H24:H32)</f>
        <v>2975794.67</v>
      </c>
    </row>
    <row r="24" spans="1:8" x14ac:dyDescent="0.2">
      <c r="A24" s="13" t="s">
        <v>181</v>
      </c>
      <c r="B24" s="12" t="s">
        <v>99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>+E24-F24</f>
        <v>0</v>
      </c>
    </row>
    <row r="25" spans="1:8" x14ac:dyDescent="0.2">
      <c r="A25" s="13" t="s">
        <v>180</v>
      </c>
      <c r="B25" s="12" t="s">
        <v>97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>+E25-F25</f>
        <v>0</v>
      </c>
    </row>
    <row r="26" spans="1:8" x14ac:dyDescent="0.2">
      <c r="A26" s="13" t="s">
        <v>179</v>
      </c>
      <c r="B26" s="12" t="s">
        <v>95</v>
      </c>
      <c r="C26" s="9">
        <v>890000</v>
      </c>
      <c r="D26" s="9">
        <v>0</v>
      </c>
      <c r="E26" s="9">
        <v>890000</v>
      </c>
      <c r="F26" s="9">
        <v>0</v>
      </c>
      <c r="G26" s="9">
        <v>0</v>
      </c>
      <c r="H26" s="9">
        <f>+E26-F26</f>
        <v>890000</v>
      </c>
    </row>
    <row r="27" spans="1:8" x14ac:dyDescent="0.2">
      <c r="A27" s="13" t="s">
        <v>178</v>
      </c>
      <c r="B27" s="12" t="s">
        <v>93</v>
      </c>
      <c r="C27" s="9">
        <v>1330000</v>
      </c>
      <c r="D27" s="9">
        <v>500000</v>
      </c>
      <c r="E27" s="9">
        <v>1830000</v>
      </c>
      <c r="F27" s="9">
        <v>376423.33</v>
      </c>
      <c r="G27" s="9">
        <v>376423.33</v>
      </c>
      <c r="H27" s="9">
        <f>+E27-F27</f>
        <v>1453576.67</v>
      </c>
    </row>
    <row r="28" spans="1:8" x14ac:dyDescent="0.2">
      <c r="A28" s="13" t="s">
        <v>177</v>
      </c>
      <c r="B28" s="12" t="s">
        <v>91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>+E28-F28</f>
        <v>0</v>
      </c>
    </row>
    <row r="29" spans="1:8" x14ac:dyDescent="0.2">
      <c r="A29" s="13" t="s">
        <v>176</v>
      </c>
      <c r="B29" s="12" t="s">
        <v>89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>+E29-F29</f>
        <v>0</v>
      </c>
    </row>
    <row r="30" spans="1:8" x14ac:dyDescent="0.2">
      <c r="A30" s="13" t="s">
        <v>175</v>
      </c>
      <c r="B30" s="12" t="s">
        <v>87</v>
      </c>
      <c r="C30" s="9">
        <v>19500</v>
      </c>
      <c r="D30" s="9">
        <v>0</v>
      </c>
      <c r="E30" s="9">
        <v>19500</v>
      </c>
      <c r="F30" s="9">
        <v>0</v>
      </c>
      <c r="G30" s="9">
        <v>0</v>
      </c>
      <c r="H30" s="9">
        <f>+E30-F30</f>
        <v>19500</v>
      </c>
    </row>
    <row r="31" spans="1:8" x14ac:dyDescent="0.2">
      <c r="A31" s="13" t="s">
        <v>174</v>
      </c>
      <c r="B31" s="12" t="s">
        <v>85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>+E31-F31</f>
        <v>0</v>
      </c>
    </row>
    <row r="32" spans="1:8" x14ac:dyDescent="0.2">
      <c r="A32" s="13" t="s">
        <v>173</v>
      </c>
      <c r="B32" s="12" t="s">
        <v>83</v>
      </c>
      <c r="C32" s="9">
        <v>664407.09</v>
      </c>
      <c r="D32" s="9">
        <v>-33807.089999999967</v>
      </c>
      <c r="E32" s="9">
        <v>630600</v>
      </c>
      <c r="F32" s="9">
        <v>17882</v>
      </c>
      <c r="G32" s="9">
        <v>17882</v>
      </c>
      <c r="H32" s="9">
        <f>+E32-F32</f>
        <v>612718</v>
      </c>
    </row>
    <row r="33" spans="1:8" x14ac:dyDescent="0.2">
      <c r="A33" s="15" t="s">
        <v>82</v>
      </c>
      <c r="B33" s="14"/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f>+E33-F33</f>
        <v>0</v>
      </c>
    </row>
    <row r="34" spans="1:8" x14ac:dyDescent="0.2">
      <c r="A34" s="13" t="s">
        <v>172</v>
      </c>
      <c r="B34" s="12" t="s">
        <v>80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>+E34-F34</f>
        <v>0</v>
      </c>
    </row>
    <row r="35" spans="1:8" x14ac:dyDescent="0.2">
      <c r="A35" s="13" t="s">
        <v>171</v>
      </c>
      <c r="B35" s="12" t="s">
        <v>78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>+E35-F35</f>
        <v>0</v>
      </c>
    </row>
    <row r="36" spans="1:8" x14ac:dyDescent="0.2">
      <c r="A36" s="13" t="s">
        <v>170</v>
      </c>
      <c r="B36" s="12" t="s">
        <v>76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>+E36-F36</f>
        <v>0</v>
      </c>
    </row>
    <row r="37" spans="1:8" x14ac:dyDescent="0.2">
      <c r="A37" s="13" t="s">
        <v>169</v>
      </c>
      <c r="B37" s="12" t="s">
        <v>74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>+E37-F37</f>
        <v>0</v>
      </c>
    </row>
    <row r="38" spans="1:8" x14ac:dyDescent="0.2">
      <c r="A38" s="13" t="s">
        <v>168</v>
      </c>
      <c r="B38" s="12" t="s">
        <v>72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>+E38-F38</f>
        <v>0</v>
      </c>
    </row>
    <row r="39" spans="1:8" x14ac:dyDescent="0.2">
      <c r="A39" s="13" t="s">
        <v>167</v>
      </c>
      <c r="B39" s="12" t="s">
        <v>70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>+E39-F39</f>
        <v>0</v>
      </c>
    </row>
    <row r="40" spans="1:8" x14ac:dyDescent="0.2">
      <c r="A40" s="16"/>
      <c r="B40" s="12" t="s">
        <v>69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>+E40-F40</f>
        <v>0</v>
      </c>
    </row>
    <row r="41" spans="1:8" x14ac:dyDescent="0.2">
      <c r="A41" s="16"/>
      <c r="B41" s="12" t="s">
        <v>68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>+E41-F41</f>
        <v>0</v>
      </c>
    </row>
    <row r="42" spans="1:8" x14ac:dyDescent="0.2">
      <c r="A42" s="13" t="s">
        <v>166</v>
      </c>
      <c r="B42" s="12" t="s">
        <v>66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>+E42-F42</f>
        <v>0</v>
      </c>
    </row>
    <row r="43" spans="1:8" x14ac:dyDescent="0.2">
      <c r="A43" s="15" t="s">
        <v>65</v>
      </c>
      <c r="B43" s="14"/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9">
        <f>+E43-F43</f>
        <v>0</v>
      </c>
    </row>
    <row r="44" spans="1:8" x14ac:dyDescent="0.2">
      <c r="A44" s="13" t="s">
        <v>165</v>
      </c>
      <c r="B44" s="12" t="s">
        <v>63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+E44-F44</f>
        <v>0</v>
      </c>
    </row>
    <row r="45" spans="1:8" x14ac:dyDescent="0.2">
      <c r="A45" s="13" t="s">
        <v>164</v>
      </c>
      <c r="B45" s="12" t="s">
        <v>61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>+E45-F45</f>
        <v>0</v>
      </c>
    </row>
    <row r="46" spans="1:8" x14ac:dyDescent="0.2">
      <c r="A46" s="13" t="s">
        <v>163</v>
      </c>
      <c r="B46" s="12" t="s">
        <v>59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f>+E46-F46</f>
        <v>0</v>
      </c>
    </row>
    <row r="47" spans="1:8" x14ac:dyDescent="0.2">
      <c r="A47" s="13" t="s">
        <v>162</v>
      </c>
      <c r="B47" s="12" t="s">
        <v>57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f>+E47-F47</f>
        <v>0</v>
      </c>
    </row>
    <row r="48" spans="1:8" x14ac:dyDescent="0.2">
      <c r="A48" s="13" t="s">
        <v>161</v>
      </c>
      <c r="B48" s="12" t="s">
        <v>55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f>+E48-F48</f>
        <v>0</v>
      </c>
    </row>
    <row r="49" spans="1:8" x14ac:dyDescent="0.2">
      <c r="A49" s="13" t="s">
        <v>160</v>
      </c>
      <c r="B49" s="12" t="s">
        <v>53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f>+E49-F49</f>
        <v>0</v>
      </c>
    </row>
    <row r="50" spans="1:8" x14ac:dyDescent="0.2">
      <c r="A50" s="13" t="s">
        <v>159</v>
      </c>
      <c r="B50" s="12" t="s">
        <v>51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f>+E50-F50</f>
        <v>0</v>
      </c>
    </row>
    <row r="51" spans="1:8" x14ac:dyDescent="0.2">
      <c r="A51" s="13" t="s">
        <v>158</v>
      </c>
      <c r="B51" s="12" t="s">
        <v>49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f>+E51-F51</f>
        <v>0</v>
      </c>
    </row>
    <row r="52" spans="1:8" x14ac:dyDescent="0.2">
      <c r="A52" s="13" t="s">
        <v>157</v>
      </c>
      <c r="B52" s="12" t="s">
        <v>47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f>+E52-F52</f>
        <v>0</v>
      </c>
    </row>
    <row r="53" spans="1:8" x14ac:dyDescent="0.2">
      <c r="A53" s="15" t="s">
        <v>46</v>
      </c>
      <c r="B53" s="14"/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9">
        <f>+E53-F53</f>
        <v>0</v>
      </c>
    </row>
    <row r="54" spans="1:8" x14ac:dyDescent="0.2">
      <c r="A54" s="13" t="s">
        <v>156</v>
      </c>
      <c r="B54" s="12" t="s">
        <v>44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f>+E54-F54</f>
        <v>0</v>
      </c>
    </row>
    <row r="55" spans="1:8" x14ac:dyDescent="0.2">
      <c r="A55" s="13" t="s">
        <v>155</v>
      </c>
      <c r="B55" s="12" t="s">
        <v>42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f>+E55-F55</f>
        <v>0</v>
      </c>
    </row>
    <row r="56" spans="1:8" x14ac:dyDescent="0.2">
      <c r="A56" s="13" t="s">
        <v>154</v>
      </c>
      <c r="B56" s="12" t="s">
        <v>40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f>+E56-F56</f>
        <v>0</v>
      </c>
    </row>
    <row r="57" spans="1:8" x14ac:dyDescent="0.2">
      <c r="A57" s="15" t="s">
        <v>39</v>
      </c>
      <c r="B57" s="14"/>
      <c r="C57" s="6">
        <v>45249017.020000003</v>
      </c>
      <c r="D57" s="6">
        <v>1003680.54</v>
      </c>
      <c r="E57" s="6">
        <v>46252697.560000002</v>
      </c>
      <c r="F57" s="6">
        <v>0</v>
      </c>
      <c r="G57" s="6">
        <v>0</v>
      </c>
      <c r="H57" s="6">
        <f>+E57-F57</f>
        <v>46252697.560000002</v>
      </c>
    </row>
    <row r="58" spans="1:8" x14ac:dyDescent="0.2">
      <c r="A58" s="13" t="s">
        <v>153</v>
      </c>
      <c r="B58" s="12" t="s">
        <v>37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f>+E58-F58</f>
        <v>0</v>
      </c>
    </row>
    <row r="59" spans="1:8" x14ac:dyDescent="0.2">
      <c r="A59" s="13" t="s">
        <v>152</v>
      </c>
      <c r="B59" s="12" t="s">
        <v>35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f>+E59-F59</f>
        <v>0</v>
      </c>
    </row>
    <row r="60" spans="1:8" x14ac:dyDescent="0.2">
      <c r="A60" s="13" t="s">
        <v>151</v>
      </c>
      <c r="B60" s="12" t="s">
        <v>33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f>+E60-F60</f>
        <v>0</v>
      </c>
    </row>
    <row r="61" spans="1:8" x14ac:dyDescent="0.2">
      <c r="A61" s="24" t="s">
        <v>150</v>
      </c>
      <c r="B61" s="23" t="s">
        <v>31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9">
        <f>+E61-F61</f>
        <v>0</v>
      </c>
    </row>
    <row r="62" spans="1:8" x14ac:dyDescent="0.2">
      <c r="A62" s="24" t="s">
        <v>149</v>
      </c>
      <c r="B62" s="23" t="s">
        <v>29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9">
        <f>+E62-F62</f>
        <v>0</v>
      </c>
    </row>
    <row r="63" spans="1:8" x14ac:dyDescent="0.2">
      <c r="A63" s="24" t="s">
        <v>148</v>
      </c>
      <c r="B63" s="23" t="s">
        <v>27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9">
        <f>+E63-F63</f>
        <v>0</v>
      </c>
    </row>
    <row r="64" spans="1:8" x14ac:dyDescent="0.2">
      <c r="A64" s="24"/>
      <c r="B64" s="23" t="s">
        <v>26</v>
      </c>
      <c r="C64" s="9">
        <v>45249017.020000003</v>
      </c>
      <c r="D64" s="9">
        <v>1003680.54</v>
      </c>
      <c r="E64" s="9">
        <v>46252697.560000002</v>
      </c>
      <c r="F64" s="9">
        <v>0</v>
      </c>
      <c r="G64" s="22">
        <v>0</v>
      </c>
      <c r="H64" s="9">
        <f>+E64-F64</f>
        <v>46252697.560000002</v>
      </c>
    </row>
    <row r="65" spans="1:8" x14ac:dyDescent="0.2">
      <c r="A65" s="24" t="s">
        <v>147</v>
      </c>
      <c r="B65" s="23" t="s">
        <v>24</v>
      </c>
      <c r="C65" s="9">
        <v>0</v>
      </c>
      <c r="D65" s="9">
        <v>0</v>
      </c>
      <c r="E65" s="9">
        <v>0</v>
      </c>
      <c r="F65" s="9">
        <v>0</v>
      </c>
      <c r="G65" s="22">
        <v>0</v>
      </c>
      <c r="H65" s="9">
        <f>+E65-F65</f>
        <v>0</v>
      </c>
    </row>
    <row r="66" spans="1:8" x14ac:dyDescent="0.2">
      <c r="A66" s="27" t="s">
        <v>23</v>
      </c>
      <c r="B66" s="26"/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9">
        <f>+E66-F66</f>
        <v>0</v>
      </c>
    </row>
    <row r="67" spans="1:8" x14ac:dyDescent="0.2">
      <c r="A67" s="24" t="s">
        <v>146</v>
      </c>
      <c r="B67" s="23" t="s">
        <v>21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9">
        <f>+E67-F67</f>
        <v>0</v>
      </c>
    </row>
    <row r="68" spans="1:8" x14ac:dyDescent="0.2">
      <c r="A68" s="13" t="s">
        <v>145</v>
      </c>
      <c r="B68" s="12" t="s">
        <v>19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x14ac:dyDescent="0.2">
      <c r="A69" s="13" t="s">
        <v>144</v>
      </c>
      <c r="B69" s="12" t="s">
        <v>17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x14ac:dyDescent="0.2">
      <c r="A70" s="15" t="s">
        <v>16</v>
      </c>
      <c r="B70" s="14"/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</row>
    <row r="71" spans="1:8" x14ac:dyDescent="0.2">
      <c r="A71" s="13" t="s">
        <v>143</v>
      </c>
      <c r="B71" s="12" t="s">
        <v>14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x14ac:dyDescent="0.2">
      <c r="A72" s="13" t="s">
        <v>142</v>
      </c>
      <c r="B72" s="12" t="s">
        <v>12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x14ac:dyDescent="0.2">
      <c r="A73" s="13" t="s">
        <v>141</v>
      </c>
      <c r="B73" s="12" t="s">
        <v>10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x14ac:dyDescent="0.2">
      <c r="A74" s="13" t="s">
        <v>140</v>
      </c>
      <c r="B74" s="12" t="s">
        <v>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x14ac:dyDescent="0.2">
      <c r="A75" s="13" t="s">
        <v>139</v>
      </c>
      <c r="B75" s="12" t="s">
        <v>6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x14ac:dyDescent="0.2">
      <c r="A76" s="13" t="s">
        <v>138</v>
      </c>
      <c r="B76" s="12" t="s">
        <v>4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x14ac:dyDescent="0.2">
      <c r="A77" s="13" t="s">
        <v>137</v>
      </c>
      <c r="B77" s="12" t="s">
        <v>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1.25" customHeight="1" x14ac:dyDescent="0.2">
      <c r="A78" s="5"/>
      <c r="B78" s="21"/>
      <c r="C78" s="20"/>
      <c r="D78" s="20"/>
      <c r="E78" s="20"/>
      <c r="F78" s="20"/>
      <c r="G78" s="20"/>
      <c r="H78" s="20"/>
    </row>
    <row r="79" spans="1:8" x14ac:dyDescent="0.2">
      <c r="A79" s="19" t="s">
        <v>136</v>
      </c>
      <c r="B79" s="18"/>
      <c r="C79" s="6">
        <f>C80+C88+C98+C108+C118+C128+C132+C141+C145</f>
        <v>0</v>
      </c>
      <c r="D79" s="6">
        <f>D80+D88+D98+D108+D118+D128+D132+D141+D145</f>
        <v>0</v>
      </c>
      <c r="E79" s="6">
        <f>E80+E88+E98+E108+E118+E128+E132+E141+E145</f>
        <v>0</v>
      </c>
      <c r="F79" s="6">
        <f>F80+F88+F98+F108+F118+F128+F132+F141+F145</f>
        <v>0</v>
      </c>
      <c r="G79" s="6">
        <f>G80+G88+G98+G108+G118+G128+G132+G141+G145</f>
        <v>0</v>
      </c>
      <c r="H79" s="6">
        <f>H80+H88+H98+H108+H118+H128+H132+H141+H145</f>
        <v>0</v>
      </c>
    </row>
    <row r="80" spans="1:8" x14ac:dyDescent="0.2">
      <c r="A80" s="15" t="s">
        <v>135</v>
      </c>
      <c r="B80" s="14"/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</row>
    <row r="81" spans="1:8" x14ac:dyDescent="0.2">
      <c r="A81" s="13" t="s">
        <v>134</v>
      </c>
      <c r="B81" s="12" t="s">
        <v>133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x14ac:dyDescent="0.2">
      <c r="A82" s="13" t="s">
        <v>132</v>
      </c>
      <c r="B82" s="12" t="s">
        <v>131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x14ac:dyDescent="0.2">
      <c r="A83" s="13" t="s">
        <v>130</v>
      </c>
      <c r="B83" s="12" t="s">
        <v>129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x14ac:dyDescent="0.2">
      <c r="A84" s="13" t="s">
        <v>128</v>
      </c>
      <c r="B84" s="12" t="s">
        <v>127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x14ac:dyDescent="0.2">
      <c r="A85" s="13" t="s">
        <v>126</v>
      </c>
      <c r="B85" s="12" t="s">
        <v>125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x14ac:dyDescent="0.2">
      <c r="A86" s="13" t="s">
        <v>124</v>
      </c>
      <c r="B86" s="12" t="s">
        <v>123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x14ac:dyDescent="0.2">
      <c r="A87" s="13" t="s">
        <v>122</v>
      </c>
      <c r="B87" s="12" t="s">
        <v>121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x14ac:dyDescent="0.2">
      <c r="A88" s="15" t="s">
        <v>120</v>
      </c>
      <c r="B88" s="14"/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</row>
    <row r="89" spans="1:8" ht="25.5" customHeight="1" x14ac:dyDescent="0.2">
      <c r="A89" s="13" t="s">
        <v>119</v>
      </c>
      <c r="B89" s="17" t="s">
        <v>118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x14ac:dyDescent="0.2">
      <c r="A90" s="13" t="s">
        <v>117</v>
      </c>
      <c r="B90" s="12" t="s">
        <v>116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x14ac:dyDescent="0.2">
      <c r="A91" s="13" t="s">
        <v>115</v>
      </c>
      <c r="B91" s="12" t="s">
        <v>114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x14ac:dyDescent="0.2">
      <c r="A92" s="13" t="s">
        <v>113</v>
      </c>
      <c r="B92" s="12" t="s">
        <v>112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x14ac:dyDescent="0.2">
      <c r="A93" s="13" t="s">
        <v>111</v>
      </c>
      <c r="B93" s="12" t="s">
        <v>110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x14ac:dyDescent="0.2">
      <c r="A94" s="13" t="s">
        <v>109</v>
      </c>
      <c r="B94" s="12" t="s">
        <v>108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x14ac:dyDescent="0.2">
      <c r="A95" s="13" t="s">
        <v>107</v>
      </c>
      <c r="B95" s="12" t="s">
        <v>106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x14ac:dyDescent="0.2">
      <c r="A96" s="13" t="s">
        <v>105</v>
      </c>
      <c r="B96" s="12" t="s">
        <v>104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x14ac:dyDescent="0.2">
      <c r="A97" s="13" t="s">
        <v>103</v>
      </c>
      <c r="B97" s="12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x14ac:dyDescent="0.2">
      <c r="A98" s="15" t="s">
        <v>101</v>
      </c>
      <c r="B98" s="14"/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x14ac:dyDescent="0.2">
      <c r="A99" s="13" t="s">
        <v>100</v>
      </c>
      <c r="B99" s="12" t="s">
        <v>99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x14ac:dyDescent="0.2">
      <c r="A100" s="13" t="s">
        <v>98</v>
      </c>
      <c r="B100" s="12" t="s">
        <v>97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x14ac:dyDescent="0.2">
      <c r="A101" s="13" t="s">
        <v>96</v>
      </c>
      <c r="B101" s="12" t="s">
        <v>95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x14ac:dyDescent="0.2">
      <c r="A102" s="13" t="s">
        <v>94</v>
      </c>
      <c r="B102" s="12" t="s">
        <v>93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x14ac:dyDescent="0.2">
      <c r="A103" s="13" t="s">
        <v>92</v>
      </c>
      <c r="B103" s="12" t="s">
        <v>91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x14ac:dyDescent="0.2">
      <c r="A104" s="13" t="s">
        <v>90</v>
      </c>
      <c r="B104" s="12" t="s">
        <v>89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x14ac:dyDescent="0.2">
      <c r="A105" s="13" t="s">
        <v>88</v>
      </c>
      <c r="B105" s="12" t="s">
        <v>87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x14ac:dyDescent="0.2">
      <c r="A106" s="13" t="s">
        <v>86</v>
      </c>
      <c r="B106" s="12" t="s">
        <v>85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x14ac:dyDescent="0.2">
      <c r="A107" s="13" t="s">
        <v>84</v>
      </c>
      <c r="B107" s="12" t="s">
        <v>83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x14ac:dyDescent="0.2">
      <c r="A108" s="15" t="s">
        <v>82</v>
      </c>
      <c r="B108" s="14"/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</row>
    <row r="109" spans="1:8" x14ac:dyDescent="0.2">
      <c r="A109" s="13" t="s">
        <v>81</v>
      </c>
      <c r="B109" s="12" t="s">
        <v>80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x14ac:dyDescent="0.2">
      <c r="A110" s="13" t="s">
        <v>79</v>
      </c>
      <c r="B110" s="12" t="s">
        <v>78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x14ac:dyDescent="0.2">
      <c r="A111" s="13" t="s">
        <v>77</v>
      </c>
      <c r="B111" s="12" t="s">
        <v>76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x14ac:dyDescent="0.2">
      <c r="A112" s="13" t="s">
        <v>75</v>
      </c>
      <c r="B112" s="12" t="s">
        <v>74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x14ac:dyDescent="0.2">
      <c r="A113" s="13" t="s">
        <v>73</v>
      </c>
      <c r="B113" s="12" t="s">
        <v>72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x14ac:dyDescent="0.2">
      <c r="A114" s="13" t="s">
        <v>71</v>
      </c>
      <c r="B114" s="12" t="s">
        <v>70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x14ac:dyDescent="0.2">
      <c r="A115" s="16"/>
      <c r="B115" s="12" t="s">
        <v>69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x14ac:dyDescent="0.2">
      <c r="A116" s="16"/>
      <c r="B116" s="12" t="s">
        <v>68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x14ac:dyDescent="0.2">
      <c r="A117" s="13" t="s">
        <v>67</v>
      </c>
      <c r="B117" s="12" t="s">
        <v>66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x14ac:dyDescent="0.2">
      <c r="A118" s="15" t="s">
        <v>65</v>
      </c>
      <c r="B118" s="14"/>
      <c r="C118" s="6">
        <v>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</row>
    <row r="119" spans="1:8" x14ac:dyDescent="0.2">
      <c r="A119" s="13" t="s">
        <v>64</v>
      </c>
      <c r="B119" s="12" t="s">
        <v>63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x14ac:dyDescent="0.2">
      <c r="A120" s="13" t="s">
        <v>62</v>
      </c>
      <c r="B120" s="12" t="s">
        <v>61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x14ac:dyDescent="0.2">
      <c r="A121" s="13" t="s">
        <v>60</v>
      </c>
      <c r="B121" s="12" t="s">
        <v>59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x14ac:dyDescent="0.2">
      <c r="A122" s="13" t="s">
        <v>58</v>
      </c>
      <c r="B122" s="12" t="s">
        <v>57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x14ac:dyDescent="0.2">
      <c r="A123" s="13" t="s">
        <v>56</v>
      </c>
      <c r="B123" s="12" t="s">
        <v>55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x14ac:dyDescent="0.2">
      <c r="A124" s="13" t="s">
        <v>54</v>
      </c>
      <c r="B124" s="12" t="s">
        <v>53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x14ac:dyDescent="0.2">
      <c r="A125" s="13" t="s">
        <v>52</v>
      </c>
      <c r="B125" s="12" t="s">
        <v>51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x14ac:dyDescent="0.2">
      <c r="A126" s="13" t="s">
        <v>50</v>
      </c>
      <c r="B126" s="12" t="s">
        <v>49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x14ac:dyDescent="0.2">
      <c r="A127" s="13" t="s">
        <v>48</v>
      </c>
      <c r="B127" s="12" t="s">
        <v>47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x14ac:dyDescent="0.2">
      <c r="A128" s="15" t="s">
        <v>46</v>
      </c>
      <c r="B128" s="14"/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</row>
    <row r="129" spans="1:8" x14ac:dyDescent="0.2">
      <c r="A129" s="13" t="s">
        <v>45</v>
      </c>
      <c r="B129" s="12" t="s">
        <v>44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x14ac:dyDescent="0.2">
      <c r="A130" s="13" t="s">
        <v>43</v>
      </c>
      <c r="B130" s="12" t="s">
        <v>42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x14ac:dyDescent="0.2">
      <c r="A131" s="13" t="s">
        <v>41</v>
      </c>
      <c r="B131" s="12" t="s">
        <v>40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x14ac:dyDescent="0.2">
      <c r="A132" s="15" t="s">
        <v>39</v>
      </c>
      <c r="B132" s="14"/>
      <c r="C132" s="6">
        <v>0</v>
      </c>
      <c r="D132" s="6">
        <v>0</v>
      </c>
      <c r="E132" s="6">
        <v>0</v>
      </c>
      <c r="F132" s="6">
        <v>0</v>
      </c>
      <c r="G132" s="6">
        <v>0</v>
      </c>
      <c r="H132" s="6">
        <v>0</v>
      </c>
    </row>
    <row r="133" spans="1:8" x14ac:dyDescent="0.2">
      <c r="A133" s="13" t="s">
        <v>38</v>
      </c>
      <c r="B133" s="12" t="s">
        <v>37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x14ac:dyDescent="0.2">
      <c r="A134" s="13" t="s">
        <v>36</v>
      </c>
      <c r="B134" s="12" t="s">
        <v>35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x14ac:dyDescent="0.2">
      <c r="A135" s="13" t="s">
        <v>34</v>
      </c>
      <c r="B135" s="12" t="s">
        <v>33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x14ac:dyDescent="0.2">
      <c r="A136" s="13" t="s">
        <v>32</v>
      </c>
      <c r="B136" s="12" t="s">
        <v>31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x14ac:dyDescent="0.2">
      <c r="A137" s="13" t="s">
        <v>30</v>
      </c>
      <c r="B137" s="12" t="s">
        <v>29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x14ac:dyDescent="0.2">
      <c r="A138" s="13" t="s">
        <v>28</v>
      </c>
      <c r="B138" s="12" t="s">
        <v>27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x14ac:dyDescent="0.2">
      <c r="A139" s="13"/>
      <c r="B139" s="12" t="s">
        <v>26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x14ac:dyDescent="0.2">
      <c r="A140" s="13" t="s">
        <v>25</v>
      </c>
      <c r="B140" s="12" t="s">
        <v>24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x14ac:dyDescent="0.2">
      <c r="A141" s="15" t="s">
        <v>23</v>
      </c>
      <c r="B141" s="14"/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</row>
    <row r="142" spans="1:8" x14ac:dyDescent="0.2">
      <c r="A142" s="13" t="s">
        <v>22</v>
      </c>
      <c r="B142" s="12" t="s">
        <v>21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x14ac:dyDescent="0.2">
      <c r="A143" s="13" t="s">
        <v>20</v>
      </c>
      <c r="B143" s="12" t="s">
        <v>19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x14ac:dyDescent="0.2">
      <c r="A144" s="13" t="s">
        <v>18</v>
      </c>
      <c r="B144" s="12" t="s">
        <v>17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x14ac:dyDescent="0.2">
      <c r="A145" s="15" t="s">
        <v>16</v>
      </c>
      <c r="B145" s="14"/>
      <c r="C145" s="6">
        <v>0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</row>
    <row r="146" spans="1:8" x14ac:dyDescent="0.2">
      <c r="A146" s="13" t="s">
        <v>15</v>
      </c>
      <c r="B146" s="12" t="s">
        <v>14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x14ac:dyDescent="0.2">
      <c r="A147" s="13" t="s">
        <v>13</v>
      </c>
      <c r="B147" s="12" t="s">
        <v>12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x14ac:dyDescent="0.2">
      <c r="A148" s="13" t="s">
        <v>11</v>
      </c>
      <c r="B148" s="12" t="s">
        <v>10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x14ac:dyDescent="0.2">
      <c r="A149" s="13" t="s">
        <v>9</v>
      </c>
      <c r="B149" s="12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x14ac:dyDescent="0.2">
      <c r="A150" s="13" t="s">
        <v>7</v>
      </c>
      <c r="B150" s="12" t="s">
        <v>6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x14ac:dyDescent="0.2">
      <c r="A151" s="13" t="s">
        <v>5</v>
      </c>
      <c r="B151" s="12" t="s">
        <v>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x14ac:dyDescent="0.2">
      <c r="A152" s="13" t="s">
        <v>3</v>
      </c>
      <c r="B152" s="12" t="s">
        <v>2</v>
      </c>
      <c r="C152" s="9"/>
      <c r="D152" s="9"/>
      <c r="E152" s="9"/>
      <c r="F152" s="9"/>
      <c r="G152" s="9"/>
      <c r="H152" s="9"/>
    </row>
    <row r="153" spans="1:8" ht="5.0999999999999996" customHeight="1" x14ac:dyDescent="0.2">
      <c r="A153" s="11"/>
      <c r="B153" s="10"/>
      <c r="C153" s="9"/>
      <c r="D153" s="9"/>
      <c r="E153" s="9"/>
      <c r="F153" s="9"/>
      <c r="G153" s="9"/>
      <c r="H153" s="9"/>
    </row>
    <row r="154" spans="1:8" x14ac:dyDescent="0.2">
      <c r="A154" s="8" t="s">
        <v>1</v>
      </c>
      <c r="B154" s="7"/>
      <c r="C154" s="6">
        <f>+C4+C79</f>
        <v>49652797.560000002</v>
      </c>
      <c r="D154" s="6">
        <f>+D4+D79</f>
        <v>1.1641532182693481E-10</v>
      </c>
      <c r="E154" s="6">
        <f>+E4+E79</f>
        <v>49652797.560000002</v>
      </c>
      <c r="F154" s="6">
        <f>+F4+F79</f>
        <v>394305.33</v>
      </c>
      <c r="G154" s="6">
        <f>+G4+G79</f>
        <v>394305.33</v>
      </c>
      <c r="H154" s="6">
        <f>+H4+H79</f>
        <v>49258492.230000004</v>
      </c>
    </row>
    <row r="155" spans="1:8" ht="5.0999999999999996" customHeight="1" x14ac:dyDescent="0.2">
      <c r="A155" s="5"/>
      <c r="B155" s="4"/>
      <c r="C155" s="3"/>
      <c r="D155" s="3"/>
      <c r="E155" s="3"/>
      <c r="F155" s="3"/>
      <c r="G155" s="3"/>
      <c r="H155" s="3"/>
    </row>
    <row r="157" spans="1:8" x14ac:dyDescent="0.2">
      <c r="A157" s="1" t="s">
        <v>0</v>
      </c>
    </row>
    <row r="161" spans="4:4" x14ac:dyDescent="0.2">
      <c r="D161" s="2"/>
    </row>
  </sheetData>
  <mergeCells count="25">
    <mergeCell ref="A13:B13"/>
    <mergeCell ref="A23:B23"/>
    <mergeCell ref="A33:B33"/>
    <mergeCell ref="A43:B43"/>
    <mergeCell ref="A53:B53"/>
    <mergeCell ref="A118:B118"/>
    <mergeCell ref="A98:B98"/>
    <mergeCell ref="A5:B5"/>
    <mergeCell ref="A1:H1"/>
    <mergeCell ref="A2:B2"/>
    <mergeCell ref="C2:G2"/>
    <mergeCell ref="A3:B3"/>
    <mergeCell ref="A4:B4"/>
    <mergeCell ref="A57:B57"/>
    <mergeCell ref="A66:B66"/>
    <mergeCell ref="A132:B132"/>
    <mergeCell ref="A141:B141"/>
    <mergeCell ref="A145:B145"/>
    <mergeCell ref="A154:B154"/>
    <mergeCell ref="A70:B70"/>
    <mergeCell ref="A79:B79"/>
    <mergeCell ref="A80:B80"/>
    <mergeCell ref="A88:B88"/>
    <mergeCell ref="A128:B128"/>
    <mergeCell ref="A108:B108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Alicia López Cervantes</dc:creator>
  <cp:lastModifiedBy>Martha Alicia López Cervantes</cp:lastModifiedBy>
  <dcterms:created xsi:type="dcterms:W3CDTF">2021-10-29T21:52:30Z</dcterms:created>
  <dcterms:modified xsi:type="dcterms:W3CDTF">2021-10-29T21:53:04Z</dcterms:modified>
</cp:coreProperties>
</file>