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igamezg\Desktop\respaldo igamezg\SMAOT 2021\3.- COVEG\ESTADOS FINANCIEROS\DICIEMBRE\ASEG\"/>
    </mc:Choice>
  </mc:AlternateContent>
  <xr:revisionPtr revIDLastSave="0" documentId="13_ncr:1_{227078F4-BA93-409D-B452-7911E519642B}" xr6:coauthVersionLast="47" xr6:coauthVersionMax="47" xr10:uidLastSave="{00000000-0000-0000-0000-000000000000}"/>
  <bookViews>
    <workbookView xWindow="-120" yWindow="-120" windowWidth="20730" windowHeight="11160" xr2:uid="{C69BAE98-4EDE-46E7-B718-F10ACD4E42DE}"/>
  </bookViews>
  <sheets>
    <sheet name="EA" sheetId="1" r:id="rId1"/>
  </sheets>
  <definedNames>
    <definedName name="_xlnm._FilterDatabase" localSheetId="0" hidden="1">EA!$B$3:$D$61</definedName>
    <definedName name="Abr">#REF!</definedName>
    <definedName name="_xlnm.Print_Area" localSheetId="0">EA!$A$1:$D$71</definedName>
    <definedName name="CtasAdmas3">#REF!</definedName>
    <definedName name="dddd">#REF!</definedName>
    <definedName name="Ene">#REF!</definedName>
    <definedName name="Feb">#REF!</definedName>
    <definedName name="Jul">#REF!</definedName>
    <definedName name="Jun">#REF!</definedName>
    <definedName name="Mar">#REF!</definedName>
    <definedName name="Ma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 i="1" l="1"/>
  <c r="D56" i="1"/>
  <c r="C56" i="1"/>
  <c r="D49" i="1"/>
  <c r="C49" i="1"/>
  <c r="D43" i="1"/>
  <c r="C43" i="1"/>
  <c r="D39" i="1"/>
  <c r="C39" i="1"/>
  <c r="D29" i="1"/>
  <c r="C29" i="1"/>
  <c r="D25" i="1"/>
  <c r="D59" i="1" s="1"/>
  <c r="C25" i="1"/>
  <c r="D15" i="1"/>
  <c r="D12" i="1"/>
  <c r="D22" i="1" s="1"/>
  <c r="C12" i="1"/>
  <c r="C4" i="1"/>
  <c r="D61" i="1" l="1"/>
  <c r="C59" i="1"/>
  <c r="C22" i="1"/>
  <c r="C61" i="1" l="1"/>
</calcChain>
</file>

<file path=xl/sharedStrings.xml><?xml version="1.0" encoding="utf-8"?>
<sst xmlns="http://schemas.openxmlformats.org/spreadsheetml/2006/main" count="61" uniqueCount="61">
  <si>
    <t>INGRESOS Y OTROS BENEFICIOS</t>
  </si>
  <si>
    <t>Ingresos de la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</si>
  <si>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</si>
  <si>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</si>
  <si>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</si>
  <si>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</si>
  <si>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</si>
  <si>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</si>
  <si>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</si>
  <si>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</si>
  <si>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</si>
  <si>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</si>
  <si>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</si>
  <si>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</si>
  <si>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</si>
  <si>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</si>
  <si>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</si>
  <si>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</si>
  <si>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</si>
  <si>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</si>
  <si>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</si>
  <si>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</si>
  <si>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</si>
  <si>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</si>
  <si>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</si>
  <si>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</si>
  <si>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</si>
  <si>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</si>
  <si>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</si>
  <si>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</si>
  <si>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</si>
  <si>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</si>
  <si>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</si>
  <si>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</si>
  <si>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</si>
  <si>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</si>
  <si>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</si>
  <si>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</si>
  <si>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</si>
  <si>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</si>
  <si>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</si>
  <si>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</si>
  <si>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</si>
  <si>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</si>
  <si>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</si>
  <si>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</si>
  <si>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</si>
  <si>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</si>
  <si>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y Obsolescencia</t>
  </si>
  <si>
    <t>Aumento por Insuficiencia de Provisiones</t>
  </si>
  <si>
    <t>Otros Gastos</t>
  </si>
  <si>
    <t>Inversión Pública</t>
  </si>
  <si>
    <t>Inversión Pública no Capitalizable</t>
  </si>
  <si>
    <t>Total de Gastos y Otras Pérdidas</t>
  </si>
  <si>
    <t>Resultados del Ejercicio (Ahorro/Desahorro)</t>
  </si>
  <si>
    <t xml:space="preserve">  Bajo protesta de decir verdad declaramos que los Estados Financieros y sus notas, son razonablemente correctos y son responsabilidad del emisor. </t>
  </si>
  <si>
    <t xml:space="preserve">
COMISIÓN DE VIVIENDA DEL ESTADO DE GUANAJUATO
Estado de Actividades
Del 01 de enero al 31 de diciembre de 2021</t>
  </si>
  <si>
    <t>___________________________________________________________</t>
  </si>
  <si>
    <t>Lic. María Isabel Ortiz Mantilla</t>
  </si>
  <si>
    <t>Secretaria de Medio Ambiente y 
Ordenamiento Territorial</t>
  </si>
  <si>
    <t>De conformidad a lo establecido en los artículos tercero transitorio, párrafo primero, del Decreto Legislativo número 332, y quinto transitorio, primer párrafo, del Decreto Legislativo número 341, ambos decretos publicados en el Periódico Oficial del Gobierno del Estado de Guanajuato número 190, décima parte, de fecha 21 de septiembre de 2018; así como en lo dispuesto por los artículos segundo y tercero, primer párrafo transitorios del Decreto Legislativo número 4; artículos tercero y cuarto, mediante los cuales a los artículos transitorios séptimo y octavo, de los citados Decretos Legislativos números 332 y 341, respectivamente, se les adicionó un párrafo que establece «La Secretaría de Finanzas, Inversión y Administración llevará a cabo la liquidación de la Comisión de Vivienda del Estado de Guanajuato, para lo cual establecerá las bases bajo las cuales se desarrollará este proceso.», segundo y tercero, primer párrafo transitorios, del Decreto Legislativo número 6, ambos publicados en el Periódico Oficial del Gobierno del Estado de Guanajuato número 233, segunda parte, de fecha 23 de noviembre de 2021, y en razón de que al 31 de diciembre 2021  no se ha efectuado la entrega-recepción respectiva, ni se tiene conocimiento de las bases a que aluden los referidos artículos tercero y cuarto del Decreto Legislativo número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</si>
</sst>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 x14ac:knownFonts="1">
    <font>
      <sz val="11"/>
      <color theme="1"/>
      <name val="Calibri"/>
      <family val="2"/>
      <scheme val="minor"/>
    </font>
    <font>
      <sz val="11"/>
      <color theme="1"/>
      <name val="Calibri"/>
      <family val="2"/>
      <scheme val="minor"/>
    </font>
    <font>
      <sz val="10"/>
      <name val="Arial"/>
      <family val="2"/>
    </font>
    <font>
      <sz val="8"/>
      <color theme="1"/>
      <name val="Arial"/>
      <family val="2"/>
    </font>
    <font>
      <b/>
      <sz val="8"/>
      <name val="Arial"/>
      <family val="2"/>
    </font>
    <font>
      <sz val="8"/>
      <name val="Arial"/>
      <family val="2"/>
    </font>
    <font>
      <b/>
      <u/>
      <sz val="8"/>
      <name val="Arial"/>
      <family val="2"/>
    </font>
    <font>
      <b/>
      <i/>
      <sz val="8"/>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43" fontId="1" fillId="0" borderId="0" applyFont="0" applyFill="0" applyBorder="0" applyAlignment="0" applyProtection="0"/>
    <xf numFmtId="0" fontId="2" fillId="0" borderId="0"/>
    <xf numFmtId="43" fontId="1" fillId="0" borderId="0" applyFont="0" applyFill="0" applyBorder="0" applyAlignment="0" applyProtection="0"/>
    <xf numFmtId="0" fontId="3" fillId="0" borderId="0"/>
    <xf numFmtId="43" fontId="3" fillId="0" borderId="0" applyFont="0" applyFill="0" applyBorder="0" applyAlignment="0" applyProtection="0"/>
  </cellStyleXfs>
  <cellXfs count="59">
    <xf numFmtId="0" fontId="0" fillId="0" borderId="0" xfId="0"/>
    <xf numFmtId="0" fontId="5" fillId="0" borderId="0" xfId="2" applyFont="1" applyAlignment="1" applyProtection="1">
      <alignment vertical="top"/>
      <protection locked="0"/>
    </xf>
    <xf numFmtId="0" fontId="5" fillId="0" borderId="4" xfId="2" applyFont="1" applyBorder="1" applyAlignment="1" applyProtection="1">
      <alignment vertical="top"/>
      <protection locked="0"/>
    </xf>
    <xf numFmtId="0" fontId="4" fillId="0" borderId="5" xfId="2" applyFont="1" applyBorder="1" applyAlignment="1" applyProtection="1">
      <alignment horizontal="left" vertical="center" wrapText="1"/>
      <protection locked="0"/>
    </xf>
    <xf numFmtId="0" fontId="6" fillId="0" borderId="5" xfId="2" applyFont="1" applyBorder="1" applyAlignment="1" applyProtection="1">
      <alignment horizontal="center" vertical="center" wrapText="1"/>
      <protection locked="0"/>
    </xf>
    <xf numFmtId="0" fontId="6" fillId="0" borderId="6" xfId="2" applyFont="1" applyBorder="1" applyAlignment="1" applyProtection="1">
      <alignment horizontal="center" vertical="center" wrapText="1"/>
      <protection locked="0"/>
    </xf>
    <xf numFmtId="0" fontId="4" fillId="0" borderId="7" xfId="2" applyFont="1" applyBorder="1" applyAlignment="1" applyProtection="1">
      <alignment horizontal="left" vertical="top"/>
      <protection locked="0"/>
    </xf>
    <xf numFmtId="0" fontId="4" fillId="0" borderId="0" xfId="2" applyFont="1" applyAlignment="1" applyProtection="1">
      <alignment horizontal="left" vertical="top" wrapText="1"/>
      <protection locked="0"/>
    </xf>
    <xf numFmtId="0" fontId="4" fillId="0" borderId="0" xfId="2" applyFont="1" applyAlignment="1" applyProtection="1">
      <alignment horizontal="center" vertical="center" wrapText="1"/>
      <protection locked="0"/>
    </xf>
    <xf numFmtId="0" fontId="4" fillId="0" borderId="8" xfId="2" applyFont="1" applyBorder="1" applyAlignment="1" applyProtection="1">
      <alignment horizontal="center" vertical="center" wrapText="1"/>
      <protection locked="0"/>
    </xf>
    <xf numFmtId="0" fontId="4" fillId="0" borderId="0" xfId="2" applyFont="1" applyAlignment="1" applyProtection="1">
      <alignment vertical="top"/>
      <protection locked="0"/>
    </xf>
    <xf numFmtId="0" fontId="4" fillId="0" borderId="7" xfId="2" applyFont="1" applyBorder="1" applyAlignment="1" applyProtection="1">
      <alignment vertical="center"/>
      <protection locked="0"/>
    </xf>
    <xf numFmtId="0" fontId="4" fillId="0" borderId="0" xfId="2" applyFont="1" applyAlignment="1" applyProtection="1">
      <alignment vertical="center" wrapText="1"/>
      <protection locked="0"/>
    </xf>
    <xf numFmtId="4" fontId="4" fillId="0" borderId="0" xfId="3" applyNumberFormat="1" applyFont="1" applyFill="1" applyBorder="1" applyAlignment="1" applyProtection="1">
      <alignment vertical="center" wrapText="1"/>
      <protection locked="0"/>
    </xf>
    <xf numFmtId="4" fontId="4" fillId="0" borderId="8" xfId="3" applyNumberFormat="1" applyFont="1" applyFill="1" applyBorder="1" applyAlignment="1" applyProtection="1">
      <alignment vertical="center" wrapText="1"/>
      <protection locked="0"/>
    </xf>
    <xf numFmtId="0" fontId="5" fillId="0" borderId="0" xfId="2" applyFont="1" applyAlignment="1" applyProtection="1">
      <alignment vertical="center"/>
      <protection locked="0"/>
    </xf>
    <xf numFmtId="0" fontId="5" fillId="0" borderId="7" xfId="2" applyFont="1" applyBorder="1" applyAlignment="1" applyProtection="1">
      <alignment vertical="top"/>
      <protection locked="0"/>
    </xf>
    <xf numFmtId="0" fontId="5" fillId="0" borderId="0" xfId="2" applyFont="1" applyAlignment="1" applyProtection="1">
      <alignment horizontal="left" vertical="top" wrapText="1"/>
      <protection locked="0"/>
    </xf>
    <xf numFmtId="4" fontId="5" fillId="0" borderId="0" xfId="2" applyNumberFormat="1" applyFont="1" applyProtection="1">
      <protection locked="0"/>
    </xf>
    <xf numFmtId="4" fontId="5" fillId="0" borderId="8" xfId="2" applyNumberFormat="1" applyFont="1" applyBorder="1" applyProtection="1">
      <protection locked="0"/>
    </xf>
    <xf numFmtId="4" fontId="3" fillId="0" borderId="0" xfId="2" applyNumberFormat="1" applyFont="1" applyProtection="1">
      <protection locked="0"/>
    </xf>
    <xf numFmtId="4" fontId="4" fillId="0" borderId="0" xfId="3" applyNumberFormat="1" applyFont="1" applyFill="1" applyBorder="1" applyAlignment="1" applyProtection="1">
      <alignment wrapText="1"/>
      <protection locked="0"/>
    </xf>
    <xf numFmtId="4" fontId="4" fillId="0" borderId="8" xfId="3" applyNumberFormat="1" applyFont="1" applyFill="1" applyBorder="1" applyAlignment="1" applyProtection="1">
      <alignment wrapText="1"/>
      <protection locked="0"/>
    </xf>
    <xf numFmtId="0" fontId="4" fillId="0" borderId="7" xfId="2" applyFont="1" applyBorder="1" applyProtection="1">
      <protection locked="0"/>
    </xf>
    <xf numFmtId="0" fontId="4" fillId="0" borderId="0" xfId="2" applyFont="1" applyAlignment="1" applyProtection="1">
      <alignment horizontal="left" wrapText="1"/>
      <protection locked="0"/>
    </xf>
    <xf numFmtId="0" fontId="5" fillId="0" borderId="0" xfId="2" applyFont="1" applyProtection="1">
      <protection locked="0"/>
    </xf>
    <xf numFmtId="4" fontId="3" fillId="0" borderId="0" xfId="2" applyNumberFormat="1" applyFont="1" applyFill="1" applyProtection="1">
      <protection locked="0"/>
    </xf>
    <xf numFmtId="0" fontId="7" fillId="0" borderId="7" xfId="2" applyFont="1" applyBorder="1" applyAlignment="1" applyProtection="1">
      <alignment horizontal="left" vertical="top"/>
      <protection locked="0"/>
    </xf>
    <xf numFmtId="0" fontId="7" fillId="0" borderId="0" xfId="2" applyFont="1" applyAlignment="1" applyProtection="1">
      <alignment horizontal="left" vertical="top" wrapText="1"/>
      <protection locked="0"/>
    </xf>
    <xf numFmtId="4" fontId="4" fillId="0" borderId="0" xfId="3" applyNumberFormat="1" applyFont="1" applyFill="1" applyBorder="1" applyAlignment="1" applyProtection="1">
      <alignment vertical="top" wrapText="1"/>
      <protection locked="0"/>
    </xf>
    <xf numFmtId="4" fontId="4" fillId="0" borderId="8" xfId="3" applyNumberFormat="1" applyFont="1" applyFill="1" applyBorder="1" applyAlignment="1" applyProtection="1">
      <alignment vertical="top" wrapText="1"/>
      <protection locked="0"/>
    </xf>
    <xf numFmtId="4" fontId="4" fillId="0" borderId="0" xfId="2" applyNumberFormat="1" applyFont="1" applyAlignment="1" applyProtection="1">
      <alignment horizontal="center" vertical="center" wrapText="1"/>
      <protection locked="0"/>
    </xf>
    <xf numFmtId="4" fontId="4" fillId="0" borderId="8" xfId="2" applyNumberFormat="1" applyFont="1" applyBorder="1" applyAlignment="1" applyProtection="1">
      <alignment horizontal="center" vertical="center" wrapText="1"/>
      <protection locked="0"/>
    </xf>
    <xf numFmtId="0" fontId="4" fillId="0" borderId="7" xfId="2" applyFont="1" applyBorder="1" applyAlignment="1" applyProtection="1">
      <alignment vertical="top"/>
      <protection locked="0"/>
    </xf>
    <xf numFmtId="3" fontId="5" fillId="0" borderId="0" xfId="2" applyNumberFormat="1" applyFont="1" applyAlignment="1" applyProtection="1">
      <alignment vertical="top"/>
      <protection locked="0"/>
    </xf>
    <xf numFmtId="4" fontId="4" fillId="0" borderId="0" xfId="2" applyNumberFormat="1" applyFont="1" applyProtection="1">
      <protection locked="0"/>
    </xf>
    <xf numFmtId="4" fontId="4" fillId="0" borderId="8" xfId="2" applyNumberFormat="1" applyFont="1" applyBorder="1" applyProtection="1">
      <protection locked="0"/>
    </xf>
    <xf numFmtId="43" fontId="5" fillId="0" borderId="0" xfId="1" applyFont="1" applyFill="1" applyBorder="1" applyAlignment="1" applyProtection="1">
      <alignment vertical="top"/>
      <protection locked="0"/>
    </xf>
    <xf numFmtId="0" fontId="5" fillId="0" borderId="7" xfId="2" applyFont="1" applyBorder="1" applyAlignment="1" applyProtection="1">
      <alignment vertical="center"/>
      <protection locked="0"/>
    </xf>
    <xf numFmtId="0" fontId="5" fillId="0" borderId="0" xfId="2" applyFont="1" applyAlignment="1" applyProtection="1">
      <alignment horizontal="left" vertical="center" wrapText="1"/>
      <protection locked="0"/>
    </xf>
    <xf numFmtId="4" fontId="5" fillId="0" borderId="0" xfId="2" applyNumberFormat="1" applyFont="1" applyAlignment="1" applyProtection="1">
      <alignment vertical="top"/>
      <protection locked="0"/>
    </xf>
    <xf numFmtId="4" fontId="4" fillId="0" borderId="0" xfId="2" applyNumberFormat="1" applyFont="1" applyAlignment="1" applyProtection="1">
      <alignment vertical="top"/>
      <protection locked="0"/>
    </xf>
    <xf numFmtId="0" fontId="5" fillId="0" borderId="9" xfId="2" applyFont="1" applyBorder="1" applyAlignment="1" applyProtection="1">
      <alignment vertical="top"/>
      <protection locked="0"/>
    </xf>
    <xf numFmtId="0" fontId="5" fillId="0" borderId="10" xfId="2" applyFont="1" applyBorder="1" applyAlignment="1" applyProtection="1">
      <alignment horizontal="left" vertical="top" wrapText="1"/>
      <protection locked="0"/>
    </xf>
    <xf numFmtId="4" fontId="5" fillId="0" borderId="10" xfId="2" applyNumberFormat="1" applyFont="1" applyBorder="1" applyAlignment="1" applyProtection="1">
      <alignment vertical="top" wrapText="1"/>
      <protection locked="0"/>
    </xf>
    <xf numFmtId="4" fontId="5" fillId="0" borderId="11" xfId="2" applyNumberFormat="1" applyFont="1" applyBorder="1" applyAlignment="1" applyProtection="1">
      <alignment vertical="top" wrapText="1"/>
      <protection locked="0"/>
    </xf>
    <xf numFmtId="0" fontId="5" fillId="0" borderId="0" xfId="2" applyFont="1" applyAlignment="1" applyProtection="1">
      <alignment vertical="top" wrapText="1"/>
      <protection locked="0"/>
    </xf>
    <xf numFmtId="4" fontId="5" fillId="0" borderId="0" xfId="2" applyNumberFormat="1" applyFont="1" applyAlignment="1" applyProtection="1">
      <alignment vertical="top" wrapText="1"/>
      <protection locked="0"/>
    </xf>
    <xf numFmtId="0" fontId="3" fillId="0" borderId="0" xfId="4" applyFont="1"/>
    <xf numFmtId="0" fontId="5" fillId="3" borderId="0" xfId="4" applyFont="1" applyFill="1" applyAlignment="1">
      <alignment horizontal="left" vertical="top"/>
    </xf>
    <xf numFmtId="0" fontId="3" fillId="3" borderId="0" xfId="4" applyFont="1" applyFill="1"/>
    <xf numFmtId="0" fontId="5" fillId="3" borderId="0" xfId="4" applyFont="1" applyFill="1" applyAlignment="1" applyProtection="1">
      <alignment vertical="top" wrapText="1"/>
      <protection locked="0"/>
    </xf>
    <xf numFmtId="0" fontId="5" fillId="0" borderId="0" xfId="2" applyFont="1" applyAlignment="1" applyProtection="1">
      <alignment horizontal="center" vertical="top" wrapText="1"/>
      <protection locked="0"/>
    </xf>
    <xf numFmtId="0" fontId="4" fillId="2" borderId="1" xfId="2" applyFont="1" applyFill="1" applyBorder="1" applyAlignment="1" applyProtection="1">
      <alignment horizontal="center" vertical="center" wrapText="1"/>
      <protection locked="0"/>
    </xf>
    <xf numFmtId="0" fontId="4" fillId="2" borderId="2" xfId="2" applyFont="1" applyFill="1" applyBorder="1" applyAlignment="1" applyProtection="1">
      <alignment horizontal="center" vertical="center" wrapText="1"/>
      <protection locked="0"/>
    </xf>
    <xf numFmtId="0" fontId="4" fillId="2" borderId="3" xfId="2" applyFont="1" applyFill="1" applyBorder="1" applyAlignment="1" applyProtection="1">
      <alignment horizontal="center" vertical="center" wrapText="1"/>
      <protection locked="0"/>
    </xf>
    <xf numFmtId="0" fontId="4" fillId="0" borderId="7" xfId="2" applyFont="1" applyBorder="1" applyAlignment="1" applyProtection="1">
      <alignment horizontal="left" wrapText="1"/>
      <protection locked="0"/>
    </xf>
    <xf numFmtId="0" fontId="4" fillId="0" borderId="0" xfId="2" applyFont="1" applyAlignment="1" applyProtection="1">
      <alignment horizontal="left" wrapText="1"/>
      <protection locked="0"/>
    </xf>
    <xf numFmtId="0" fontId="5" fillId="0" borderId="0" xfId="2" applyFont="1" applyAlignment="1" applyProtection="1">
      <alignment horizontal="center" vertical="top"/>
      <protection locked="0"/>
    </xf>
  </cellXfs>
  <cellStyles count="6">
    <cellStyle name="Millares" xfId="1" builtinId="3"/>
    <cellStyle name="Millares 2" xfId="3" xr:uid="{05495460-B17B-423B-8C83-3FBD2991E5ED}"/>
    <cellStyle name="Millares 4" xfId="5" xr:uid="{EC4179F2-D580-4A7D-AC30-17831476B2A9}"/>
    <cellStyle name="Normal" xfId="0" builtinId="0"/>
    <cellStyle name="Normal 2 2" xfId="2" xr:uid="{49C218E8-9DCF-4710-A867-555BC49D1D1A}"/>
    <cellStyle name="Normal 7" xfId="4" xr:uid="{856FBF74-A95B-43F2-B35F-30385D79209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333375</xdr:colOff>
      <xdr:row>62</xdr:row>
      <xdr:rowOff>38100</xdr:rowOff>
    </xdr:from>
    <xdr:to>
      <xdr:col>3</xdr:col>
      <xdr:colOff>285750</xdr:colOff>
      <xdr:row>68</xdr:row>
      <xdr:rowOff>51858</xdr:rowOff>
    </xdr:to>
    <xdr:sp macro="" textlink="">
      <xdr:nvSpPr>
        <xdr:cNvPr id="2" name="AutoShape 1">
          <a:extLst>
            <a:ext uri="{FF2B5EF4-FFF2-40B4-BE49-F238E27FC236}">
              <a16:creationId xmlns:a16="http://schemas.microsoft.com/office/drawing/2014/main" id="{CB00CDF5-EF2E-40B2-B0CA-2048B4989976}"/>
            </a:ext>
          </a:extLst>
        </xdr:cNvPr>
        <xdr:cNvSpPr>
          <a:spLocks noChangeAspect="1" noChangeArrowheads="1"/>
        </xdr:cNvSpPr>
      </xdr:nvSpPr>
      <xdr:spPr bwMode="auto">
        <a:xfrm>
          <a:off x="428625" y="10467975"/>
          <a:ext cx="7058025" cy="790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1D812-B0B5-4493-BBE1-CDC9775FA262}">
  <sheetPr codeName="Hoja3">
    <pageSetUpPr fitToPage="1"/>
  </sheetPr>
  <dimension ref="A1:I72"/>
  <sheetViews>
    <sheetView showGridLines="0" tabSelected="1" zoomScaleNormal="100" workbookViewId="0">
      <selection activeCell="B14" sqref="B14"/>
    </sheetView>
  </sheetViews>
  <sheetFormatPr baseColWidth="10" defaultColWidth="9.85546875" defaultRowHeight="11.25" x14ac:dyDescent="0.25"/>
  <cols>
    <col min="1" max="1" width="1.42578125" style="1" customWidth="1"/>
    <col min="2" max="2" width="85.42578125" style="46" customWidth="1"/>
    <col min="3" max="3" width="21.140625" style="47" customWidth="1"/>
    <col min="4" max="4" width="23.7109375" style="47" customWidth="1"/>
    <col min="5" max="5" width="9.85546875" style="1"/>
    <col min="6" max="6" width="14.140625" style="1" customWidth="1"/>
    <col min="7" max="7" width="12.140625" style="1" bestFit="1" customWidth="1"/>
    <col min="8" max="256" width="9.85546875" style="1"/>
    <col min="257" max="257" width="1.42578125" style="1" customWidth="1"/>
    <col min="258" max="258" width="85.42578125" style="1" customWidth="1"/>
    <col min="259" max="260" width="21.140625" style="1" customWidth="1"/>
    <col min="261" max="261" width="9.85546875" style="1"/>
    <col min="262" max="262" width="14.140625" style="1" customWidth="1"/>
    <col min="263" max="263" width="12.140625" style="1" bestFit="1" customWidth="1"/>
    <col min="264" max="512" width="9.85546875" style="1"/>
    <col min="513" max="513" width="1.42578125" style="1" customWidth="1"/>
    <col min="514" max="514" width="85.42578125" style="1" customWidth="1"/>
    <col min="515" max="516" width="21.140625" style="1" customWidth="1"/>
    <col min="517" max="517" width="9.85546875" style="1"/>
    <col min="518" max="518" width="14.140625" style="1" customWidth="1"/>
    <col min="519" max="519" width="12.140625" style="1" bestFit="1" customWidth="1"/>
    <col min="520" max="768" width="9.85546875" style="1"/>
    <col min="769" max="769" width="1.42578125" style="1" customWidth="1"/>
    <col min="770" max="770" width="85.42578125" style="1" customWidth="1"/>
    <col min="771" max="772" width="21.140625" style="1" customWidth="1"/>
    <col min="773" max="773" width="9.85546875" style="1"/>
    <col min="774" max="774" width="14.140625" style="1" customWidth="1"/>
    <col min="775" max="775" width="12.140625" style="1" bestFit="1" customWidth="1"/>
    <col min="776" max="1024" width="9.85546875" style="1"/>
    <col min="1025" max="1025" width="1.42578125" style="1" customWidth="1"/>
    <col min="1026" max="1026" width="85.42578125" style="1" customWidth="1"/>
    <col min="1027" max="1028" width="21.140625" style="1" customWidth="1"/>
    <col min="1029" max="1029" width="9.85546875" style="1"/>
    <col min="1030" max="1030" width="14.140625" style="1" customWidth="1"/>
    <col min="1031" max="1031" width="12.140625" style="1" bestFit="1" customWidth="1"/>
    <col min="1032" max="1280" width="9.85546875" style="1"/>
    <col min="1281" max="1281" width="1.42578125" style="1" customWidth="1"/>
    <col min="1282" max="1282" width="85.42578125" style="1" customWidth="1"/>
    <col min="1283" max="1284" width="21.140625" style="1" customWidth="1"/>
    <col min="1285" max="1285" width="9.85546875" style="1"/>
    <col min="1286" max="1286" width="14.140625" style="1" customWidth="1"/>
    <col min="1287" max="1287" width="12.140625" style="1" bestFit="1" customWidth="1"/>
    <col min="1288" max="1536" width="9.85546875" style="1"/>
    <col min="1537" max="1537" width="1.42578125" style="1" customWidth="1"/>
    <col min="1538" max="1538" width="85.42578125" style="1" customWidth="1"/>
    <col min="1539" max="1540" width="21.140625" style="1" customWidth="1"/>
    <col min="1541" max="1541" width="9.85546875" style="1"/>
    <col min="1542" max="1542" width="14.140625" style="1" customWidth="1"/>
    <col min="1543" max="1543" width="12.140625" style="1" bestFit="1" customWidth="1"/>
    <col min="1544" max="1792" width="9.85546875" style="1"/>
    <col min="1793" max="1793" width="1.42578125" style="1" customWidth="1"/>
    <col min="1794" max="1794" width="85.42578125" style="1" customWidth="1"/>
    <col min="1795" max="1796" width="21.140625" style="1" customWidth="1"/>
    <col min="1797" max="1797" width="9.85546875" style="1"/>
    <col min="1798" max="1798" width="14.140625" style="1" customWidth="1"/>
    <col min="1799" max="1799" width="12.140625" style="1" bestFit="1" customWidth="1"/>
    <col min="1800" max="2048" width="9.85546875" style="1"/>
    <col min="2049" max="2049" width="1.42578125" style="1" customWidth="1"/>
    <col min="2050" max="2050" width="85.42578125" style="1" customWidth="1"/>
    <col min="2051" max="2052" width="21.140625" style="1" customWidth="1"/>
    <col min="2053" max="2053" width="9.85546875" style="1"/>
    <col min="2054" max="2054" width="14.140625" style="1" customWidth="1"/>
    <col min="2055" max="2055" width="12.140625" style="1" bestFit="1" customWidth="1"/>
    <col min="2056" max="2304" width="9.85546875" style="1"/>
    <col min="2305" max="2305" width="1.42578125" style="1" customWidth="1"/>
    <col min="2306" max="2306" width="85.42578125" style="1" customWidth="1"/>
    <col min="2307" max="2308" width="21.140625" style="1" customWidth="1"/>
    <col min="2309" max="2309" width="9.85546875" style="1"/>
    <col min="2310" max="2310" width="14.140625" style="1" customWidth="1"/>
    <col min="2311" max="2311" width="12.140625" style="1" bestFit="1" customWidth="1"/>
    <col min="2312" max="2560" width="9.85546875" style="1"/>
    <col min="2561" max="2561" width="1.42578125" style="1" customWidth="1"/>
    <col min="2562" max="2562" width="85.42578125" style="1" customWidth="1"/>
    <col min="2563" max="2564" width="21.140625" style="1" customWidth="1"/>
    <col min="2565" max="2565" width="9.85546875" style="1"/>
    <col min="2566" max="2566" width="14.140625" style="1" customWidth="1"/>
    <col min="2567" max="2567" width="12.140625" style="1" bestFit="1" customWidth="1"/>
    <col min="2568" max="2816" width="9.85546875" style="1"/>
    <col min="2817" max="2817" width="1.42578125" style="1" customWidth="1"/>
    <col min="2818" max="2818" width="85.42578125" style="1" customWidth="1"/>
    <col min="2819" max="2820" width="21.140625" style="1" customWidth="1"/>
    <col min="2821" max="2821" width="9.85546875" style="1"/>
    <col min="2822" max="2822" width="14.140625" style="1" customWidth="1"/>
    <col min="2823" max="2823" width="12.140625" style="1" bestFit="1" customWidth="1"/>
    <col min="2824" max="3072" width="9.85546875" style="1"/>
    <col min="3073" max="3073" width="1.42578125" style="1" customWidth="1"/>
    <col min="3074" max="3074" width="85.42578125" style="1" customWidth="1"/>
    <col min="3075" max="3076" width="21.140625" style="1" customWidth="1"/>
    <col min="3077" max="3077" width="9.85546875" style="1"/>
    <col min="3078" max="3078" width="14.140625" style="1" customWidth="1"/>
    <col min="3079" max="3079" width="12.140625" style="1" bestFit="1" customWidth="1"/>
    <col min="3080" max="3328" width="9.85546875" style="1"/>
    <col min="3329" max="3329" width="1.42578125" style="1" customWidth="1"/>
    <col min="3330" max="3330" width="85.42578125" style="1" customWidth="1"/>
    <col min="3331" max="3332" width="21.140625" style="1" customWidth="1"/>
    <col min="3333" max="3333" width="9.85546875" style="1"/>
    <col min="3334" max="3334" width="14.140625" style="1" customWidth="1"/>
    <col min="3335" max="3335" width="12.140625" style="1" bestFit="1" customWidth="1"/>
    <col min="3336" max="3584" width="9.85546875" style="1"/>
    <col min="3585" max="3585" width="1.42578125" style="1" customWidth="1"/>
    <col min="3586" max="3586" width="85.42578125" style="1" customWidth="1"/>
    <col min="3587" max="3588" width="21.140625" style="1" customWidth="1"/>
    <col min="3589" max="3589" width="9.85546875" style="1"/>
    <col min="3590" max="3590" width="14.140625" style="1" customWidth="1"/>
    <col min="3591" max="3591" width="12.140625" style="1" bestFit="1" customWidth="1"/>
    <col min="3592" max="3840" width="9.85546875" style="1"/>
    <col min="3841" max="3841" width="1.42578125" style="1" customWidth="1"/>
    <col min="3842" max="3842" width="85.42578125" style="1" customWidth="1"/>
    <col min="3843" max="3844" width="21.140625" style="1" customWidth="1"/>
    <col min="3845" max="3845" width="9.85546875" style="1"/>
    <col min="3846" max="3846" width="14.140625" style="1" customWidth="1"/>
    <col min="3847" max="3847" width="12.140625" style="1" bestFit="1" customWidth="1"/>
    <col min="3848" max="4096" width="9.85546875" style="1"/>
    <col min="4097" max="4097" width="1.42578125" style="1" customWidth="1"/>
    <col min="4098" max="4098" width="85.42578125" style="1" customWidth="1"/>
    <col min="4099" max="4100" width="21.140625" style="1" customWidth="1"/>
    <col min="4101" max="4101" width="9.85546875" style="1"/>
    <col min="4102" max="4102" width="14.140625" style="1" customWidth="1"/>
    <col min="4103" max="4103" width="12.140625" style="1" bestFit="1" customWidth="1"/>
    <col min="4104" max="4352" width="9.85546875" style="1"/>
    <col min="4353" max="4353" width="1.42578125" style="1" customWidth="1"/>
    <col min="4354" max="4354" width="85.42578125" style="1" customWidth="1"/>
    <col min="4355" max="4356" width="21.140625" style="1" customWidth="1"/>
    <col min="4357" max="4357" width="9.85546875" style="1"/>
    <col min="4358" max="4358" width="14.140625" style="1" customWidth="1"/>
    <col min="4359" max="4359" width="12.140625" style="1" bestFit="1" customWidth="1"/>
    <col min="4360" max="4608" width="9.85546875" style="1"/>
    <col min="4609" max="4609" width="1.42578125" style="1" customWidth="1"/>
    <col min="4610" max="4610" width="85.42578125" style="1" customWidth="1"/>
    <col min="4611" max="4612" width="21.140625" style="1" customWidth="1"/>
    <col min="4613" max="4613" width="9.85546875" style="1"/>
    <col min="4614" max="4614" width="14.140625" style="1" customWidth="1"/>
    <col min="4615" max="4615" width="12.140625" style="1" bestFit="1" customWidth="1"/>
    <col min="4616" max="4864" width="9.85546875" style="1"/>
    <col min="4865" max="4865" width="1.42578125" style="1" customWidth="1"/>
    <col min="4866" max="4866" width="85.42578125" style="1" customWidth="1"/>
    <col min="4867" max="4868" width="21.140625" style="1" customWidth="1"/>
    <col min="4869" max="4869" width="9.85546875" style="1"/>
    <col min="4870" max="4870" width="14.140625" style="1" customWidth="1"/>
    <col min="4871" max="4871" width="12.140625" style="1" bestFit="1" customWidth="1"/>
    <col min="4872" max="5120" width="9.85546875" style="1"/>
    <col min="5121" max="5121" width="1.42578125" style="1" customWidth="1"/>
    <col min="5122" max="5122" width="85.42578125" style="1" customWidth="1"/>
    <col min="5123" max="5124" width="21.140625" style="1" customWidth="1"/>
    <col min="5125" max="5125" width="9.85546875" style="1"/>
    <col min="5126" max="5126" width="14.140625" style="1" customWidth="1"/>
    <col min="5127" max="5127" width="12.140625" style="1" bestFit="1" customWidth="1"/>
    <col min="5128" max="5376" width="9.85546875" style="1"/>
    <col min="5377" max="5377" width="1.42578125" style="1" customWidth="1"/>
    <col min="5378" max="5378" width="85.42578125" style="1" customWidth="1"/>
    <col min="5379" max="5380" width="21.140625" style="1" customWidth="1"/>
    <col min="5381" max="5381" width="9.85546875" style="1"/>
    <col min="5382" max="5382" width="14.140625" style="1" customWidth="1"/>
    <col min="5383" max="5383" width="12.140625" style="1" bestFit="1" customWidth="1"/>
    <col min="5384" max="5632" width="9.85546875" style="1"/>
    <col min="5633" max="5633" width="1.42578125" style="1" customWidth="1"/>
    <col min="5634" max="5634" width="85.42578125" style="1" customWidth="1"/>
    <col min="5635" max="5636" width="21.140625" style="1" customWidth="1"/>
    <col min="5637" max="5637" width="9.85546875" style="1"/>
    <col min="5638" max="5638" width="14.140625" style="1" customWidth="1"/>
    <col min="5639" max="5639" width="12.140625" style="1" bestFit="1" customWidth="1"/>
    <col min="5640" max="5888" width="9.85546875" style="1"/>
    <col min="5889" max="5889" width="1.42578125" style="1" customWidth="1"/>
    <col min="5890" max="5890" width="85.42578125" style="1" customWidth="1"/>
    <col min="5891" max="5892" width="21.140625" style="1" customWidth="1"/>
    <col min="5893" max="5893" width="9.85546875" style="1"/>
    <col min="5894" max="5894" width="14.140625" style="1" customWidth="1"/>
    <col min="5895" max="5895" width="12.140625" style="1" bestFit="1" customWidth="1"/>
    <col min="5896" max="6144" width="9.85546875" style="1"/>
    <col min="6145" max="6145" width="1.42578125" style="1" customWidth="1"/>
    <col min="6146" max="6146" width="85.42578125" style="1" customWidth="1"/>
    <col min="6147" max="6148" width="21.140625" style="1" customWidth="1"/>
    <col min="6149" max="6149" width="9.85546875" style="1"/>
    <col min="6150" max="6150" width="14.140625" style="1" customWidth="1"/>
    <col min="6151" max="6151" width="12.140625" style="1" bestFit="1" customWidth="1"/>
    <col min="6152" max="6400" width="9.85546875" style="1"/>
    <col min="6401" max="6401" width="1.42578125" style="1" customWidth="1"/>
    <col min="6402" max="6402" width="85.42578125" style="1" customWidth="1"/>
    <col min="6403" max="6404" width="21.140625" style="1" customWidth="1"/>
    <col min="6405" max="6405" width="9.85546875" style="1"/>
    <col min="6406" max="6406" width="14.140625" style="1" customWidth="1"/>
    <col min="6407" max="6407" width="12.140625" style="1" bestFit="1" customWidth="1"/>
    <col min="6408" max="6656" width="9.85546875" style="1"/>
    <col min="6657" max="6657" width="1.42578125" style="1" customWidth="1"/>
    <col min="6658" max="6658" width="85.42578125" style="1" customWidth="1"/>
    <col min="6659" max="6660" width="21.140625" style="1" customWidth="1"/>
    <col min="6661" max="6661" width="9.85546875" style="1"/>
    <col min="6662" max="6662" width="14.140625" style="1" customWidth="1"/>
    <col min="6663" max="6663" width="12.140625" style="1" bestFit="1" customWidth="1"/>
    <col min="6664" max="6912" width="9.85546875" style="1"/>
    <col min="6913" max="6913" width="1.42578125" style="1" customWidth="1"/>
    <col min="6914" max="6914" width="85.42578125" style="1" customWidth="1"/>
    <col min="6915" max="6916" width="21.140625" style="1" customWidth="1"/>
    <col min="6917" max="6917" width="9.85546875" style="1"/>
    <col min="6918" max="6918" width="14.140625" style="1" customWidth="1"/>
    <col min="6919" max="6919" width="12.140625" style="1" bestFit="1" customWidth="1"/>
    <col min="6920" max="7168" width="9.85546875" style="1"/>
    <col min="7169" max="7169" width="1.42578125" style="1" customWidth="1"/>
    <col min="7170" max="7170" width="85.42578125" style="1" customWidth="1"/>
    <col min="7171" max="7172" width="21.140625" style="1" customWidth="1"/>
    <col min="7173" max="7173" width="9.85546875" style="1"/>
    <col min="7174" max="7174" width="14.140625" style="1" customWidth="1"/>
    <col min="7175" max="7175" width="12.140625" style="1" bestFit="1" customWidth="1"/>
    <col min="7176" max="7424" width="9.85546875" style="1"/>
    <col min="7425" max="7425" width="1.42578125" style="1" customWidth="1"/>
    <col min="7426" max="7426" width="85.42578125" style="1" customWidth="1"/>
    <col min="7427" max="7428" width="21.140625" style="1" customWidth="1"/>
    <col min="7429" max="7429" width="9.85546875" style="1"/>
    <col min="7430" max="7430" width="14.140625" style="1" customWidth="1"/>
    <col min="7431" max="7431" width="12.140625" style="1" bestFit="1" customWidth="1"/>
    <col min="7432" max="7680" width="9.85546875" style="1"/>
    <col min="7681" max="7681" width="1.42578125" style="1" customWidth="1"/>
    <col min="7682" max="7682" width="85.42578125" style="1" customWidth="1"/>
    <col min="7683" max="7684" width="21.140625" style="1" customWidth="1"/>
    <col min="7685" max="7685" width="9.85546875" style="1"/>
    <col min="7686" max="7686" width="14.140625" style="1" customWidth="1"/>
    <col min="7687" max="7687" width="12.140625" style="1" bestFit="1" customWidth="1"/>
    <col min="7688" max="7936" width="9.85546875" style="1"/>
    <col min="7937" max="7937" width="1.42578125" style="1" customWidth="1"/>
    <col min="7938" max="7938" width="85.42578125" style="1" customWidth="1"/>
    <col min="7939" max="7940" width="21.140625" style="1" customWidth="1"/>
    <col min="7941" max="7941" width="9.85546875" style="1"/>
    <col min="7942" max="7942" width="14.140625" style="1" customWidth="1"/>
    <col min="7943" max="7943" width="12.140625" style="1" bestFit="1" customWidth="1"/>
    <col min="7944" max="8192" width="9.85546875" style="1"/>
    <col min="8193" max="8193" width="1.42578125" style="1" customWidth="1"/>
    <col min="8194" max="8194" width="85.42578125" style="1" customWidth="1"/>
    <col min="8195" max="8196" width="21.140625" style="1" customWidth="1"/>
    <col min="8197" max="8197" width="9.85546875" style="1"/>
    <col min="8198" max="8198" width="14.140625" style="1" customWidth="1"/>
    <col min="8199" max="8199" width="12.140625" style="1" bestFit="1" customWidth="1"/>
    <col min="8200" max="8448" width="9.85546875" style="1"/>
    <col min="8449" max="8449" width="1.42578125" style="1" customWidth="1"/>
    <col min="8450" max="8450" width="85.42578125" style="1" customWidth="1"/>
    <col min="8451" max="8452" width="21.140625" style="1" customWidth="1"/>
    <col min="8453" max="8453" width="9.85546875" style="1"/>
    <col min="8454" max="8454" width="14.140625" style="1" customWidth="1"/>
    <col min="8455" max="8455" width="12.140625" style="1" bestFit="1" customWidth="1"/>
    <col min="8456" max="8704" width="9.85546875" style="1"/>
    <col min="8705" max="8705" width="1.42578125" style="1" customWidth="1"/>
    <col min="8706" max="8706" width="85.42578125" style="1" customWidth="1"/>
    <col min="8707" max="8708" width="21.140625" style="1" customWidth="1"/>
    <col min="8709" max="8709" width="9.85546875" style="1"/>
    <col min="8710" max="8710" width="14.140625" style="1" customWidth="1"/>
    <col min="8711" max="8711" width="12.140625" style="1" bestFit="1" customWidth="1"/>
    <col min="8712" max="8960" width="9.85546875" style="1"/>
    <col min="8961" max="8961" width="1.42578125" style="1" customWidth="1"/>
    <col min="8962" max="8962" width="85.42578125" style="1" customWidth="1"/>
    <col min="8963" max="8964" width="21.140625" style="1" customWidth="1"/>
    <col min="8965" max="8965" width="9.85546875" style="1"/>
    <col min="8966" max="8966" width="14.140625" style="1" customWidth="1"/>
    <col min="8967" max="8967" width="12.140625" style="1" bestFit="1" customWidth="1"/>
    <col min="8968" max="9216" width="9.85546875" style="1"/>
    <col min="9217" max="9217" width="1.42578125" style="1" customWidth="1"/>
    <col min="9218" max="9218" width="85.42578125" style="1" customWidth="1"/>
    <col min="9219" max="9220" width="21.140625" style="1" customWidth="1"/>
    <col min="9221" max="9221" width="9.85546875" style="1"/>
    <col min="9222" max="9222" width="14.140625" style="1" customWidth="1"/>
    <col min="9223" max="9223" width="12.140625" style="1" bestFit="1" customWidth="1"/>
    <col min="9224" max="9472" width="9.85546875" style="1"/>
    <col min="9473" max="9473" width="1.42578125" style="1" customWidth="1"/>
    <col min="9474" max="9474" width="85.42578125" style="1" customWidth="1"/>
    <col min="9475" max="9476" width="21.140625" style="1" customWidth="1"/>
    <col min="9477" max="9477" width="9.85546875" style="1"/>
    <col min="9478" max="9478" width="14.140625" style="1" customWidth="1"/>
    <col min="9479" max="9479" width="12.140625" style="1" bestFit="1" customWidth="1"/>
    <col min="9480" max="9728" width="9.85546875" style="1"/>
    <col min="9729" max="9729" width="1.42578125" style="1" customWidth="1"/>
    <col min="9730" max="9730" width="85.42578125" style="1" customWidth="1"/>
    <col min="9731" max="9732" width="21.140625" style="1" customWidth="1"/>
    <col min="9733" max="9733" width="9.85546875" style="1"/>
    <col min="9734" max="9734" width="14.140625" style="1" customWidth="1"/>
    <col min="9735" max="9735" width="12.140625" style="1" bestFit="1" customWidth="1"/>
    <col min="9736" max="9984" width="9.85546875" style="1"/>
    <col min="9985" max="9985" width="1.42578125" style="1" customWidth="1"/>
    <col min="9986" max="9986" width="85.42578125" style="1" customWidth="1"/>
    <col min="9987" max="9988" width="21.140625" style="1" customWidth="1"/>
    <col min="9989" max="9989" width="9.85546875" style="1"/>
    <col min="9990" max="9990" width="14.140625" style="1" customWidth="1"/>
    <col min="9991" max="9991" width="12.140625" style="1" bestFit="1" customWidth="1"/>
    <col min="9992" max="10240" width="9.85546875" style="1"/>
    <col min="10241" max="10241" width="1.42578125" style="1" customWidth="1"/>
    <col min="10242" max="10242" width="85.42578125" style="1" customWidth="1"/>
    <col min="10243" max="10244" width="21.140625" style="1" customWidth="1"/>
    <col min="10245" max="10245" width="9.85546875" style="1"/>
    <col min="10246" max="10246" width="14.140625" style="1" customWidth="1"/>
    <col min="10247" max="10247" width="12.140625" style="1" bestFit="1" customWidth="1"/>
    <col min="10248" max="10496" width="9.85546875" style="1"/>
    <col min="10497" max="10497" width="1.42578125" style="1" customWidth="1"/>
    <col min="10498" max="10498" width="85.42578125" style="1" customWidth="1"/>
    <col min="10499" max="10500" width="21.140625" style="1" customWidth="1"/>
    <col min="10501" max="10501" width="9.85546875" style="1"/>
    <col min="10502" max="10502" width="14.140625" style="1" customWidth="1"/>
    <col min="10503" max="10503" width="12.140625" style="1" bestFit="1" customWidth="1"/>
    <col min="10504" max="10752" width="9.85546875" style="1"/>
    <col min="10753" max="10753" width="1.42578125" style="1" customWidth="1"/>
    <col min="10754" max="10754" width="85.42578125" style="1" customWidth="1"/>
    <col min="10755" max="10756" width="21.140625" style="1" customWidth="1"/>
    <col min="10757" max="10757" width="9.85546875" style="1"/>
    <col min="10758" max="10758" width="14.140625" style="1" customWidth="1"/>
    <col min="10759" max="10759" width="12.140625" style="1" bestFit="1" customWidth="1"/>
    <col min="10760" max="11008" width="9.85546875" style="1"/>
    <col min="11009" max="11009" width="1.42578125" style="1" customWidth="1"/>
    <col min="11010" max="11010" width="85.42578125" style="1" customWidth="1"/>
    <col min="11011" max="11012" width="21.140625" style="1" customWidth="1"/>
    <col min="11013" max="11013" width="9.85546875" style="1"/>
    <col min="11014" max="11014" width="14.140625" style="1" customWidth="1"/>
    <col min="11015" max="11015" width="12.140625" style="1" bestFit="1" customWidth="1"/>
    <col min="11016" max="11264" width="9.85546875" style="1"/>
    <col min="11265" max="11265" width="1.42578125" style="1" customWidth="1"/>
    <col min="11266" max="11266" width="85.42578125" style="1" customWidth="1"/>
    <col min="11267" max="11268" width="21.140625" style="1" customWidth="1"/>
    <col min="11269" max="11269" width="9.85546875" style="1"/>
    <col min="11270" max="11270" width="14.140625" style="1" customWidth="1"/>
    <col min="11271" max="11271" width="12.140625" style="1" bestFit="1" customWidth="1"/>
    <col min="11272" max="11520" width="9.85546875" style="1"/>
    <col min="11521" max="11521" width="1.42578125" style="1" customWidth="1"/>
    <col min="11522" max="11522" width="85.42578125" style="1" customWidth="1"/>
    <col min="11523" max="11524" width="21.140625" style="1" customWidth="1"/>
    <col min="11525" max="11525" width="9.85546875" style="1"/>
    <col min="11526" max="11526" width="14.140625" style="1" customWidth="1"/>
    <col min="11527" max="11527" width="12.140625" style="1" bestFit="1" customWidth="1"/>
    <col min="11528" max="11776" width="9.85546875" style="1"/>
    <col min="11777" max="11777" width="1.42578125" style="1" customWidth="1"/>
    <col min="11778" max="11778" width="85.42578125" style="1" customWidth="1"/>
    <col min="11779" max="11780" width="21.140625" style="1" customWidth="1"/>
    <col min="11781" max="11781" width="9.85546875" style="1"/>
    <col min="11782" max="11782" width="14.140625" style="1" customWidth="1"/>
    <col min="11783" max="11783" width="12.140625" style="1" bestFit="1" customWidth="1"/>
    <col min="11784" max="12032" width="9.85546875" style="1"/>
    <col min="12033" max="12033" width="1.42578125" style="1" customWidth="1"/>
    <col min="12034" max="12034" width="85.42578125" style="1" customWidth="1"/>
    <col min="12035" max="12036" width="21.140625" style="1" customWidth="1"/>
    <col min="12037" max="12037" width="9.85546875" style="1"/>
    <col min="12038" max="12038" width="14.140625" style="1" customWidth="1"/>
    <col min="12039" max="12039" width="12.140625" style="1" bestFit="1" customWidth="1"/>
    <col min="12040" max="12288" width="9.85546875" style="1"/>
    <col min="12289" max="12289" width="1.42578125" style="1" customWidth="1"/>
    <col min="12290" max="12290" width="85.42578125" style="1" customWidth="1"/>
    <col min="12291" max="12292" width="21.140625" style="1" customWidth="1"/>
    <col min="12293" max="12293" width="9.85546875" style="1"/>
    <col min="12294" max="12294" width="14.140625" style="1" customWidth="1"/>
    <col min="12295" max="12295" width="12.140625" style="1" bestFit="1" customWidth="1"/>
    <col min="12296" max="12544" width="9.85546875" style="1"/>
    <col min="12545" max="12545" width="1.42578125" style="1" customWidth="1"/>
    <col min="12546" max="12546" width="85.42578125" style="1" customWidth="1"/>
    <col min="12547" max="12548" width="21.140625" style="1" customWidth="1"/>
    <col min="12549" max="12549" width="9.85546875" style="1"/>
    <col min="12550" max="12550" width="14.140625" style="1" customWidth="1"/>
    <col min="12551" max="12551" width="12.140625" style="1" bestFit="1" customWidth="1"/>
    <col min="12552" max="12800" width="9.85546875" style="1"/>
    <col min="12801" max="12801" width="1.42578125" style="1" customWidth="1"/>
    <col min="12802" max="12802" width="85.42578125" style="1" customWidth="1"/>
    <col min="12803" max="12804" width="21.140625" style="1" customWidth="1"/>
    <col min="12805" max="12805" width="9.85546875" style="1"/>
    <col min="12806" max="12806" width="14.140625" style="1" customWidth="1"/>
    <col min="12807" max="12807" width="12.140625" style="1" bestFit="1" customWidth="1"/>
    <col min="12808" max="13056" width="9.85546875" style="1"/>
    <col min="13057" max="13057" width="1.42578125" style="1" customWidth="1"/>
    <col min="13058" max="13058" width="85.42578125" style="1" customWidth="1"/>
    <col min="13059" max="13060" width="21.140625" style="1" customWidth="1"/>
    <col min="13061" max="13061" width="9.85546875" style="1"/>
    <col min="13062" max="13062" width="14.140625" style="1" customWidth="1"/>
    <col min="13063" max="13063" width="12.140625" style="1" bestFit="1" customWidth="1"/>
    <col min="13064" max="13312" width="9.85546875" style="1"/>
    <col min="13313" max="13313" width="1.42578125" style="1" customWidth="1"/>
    <col min="13314" max="13314" width="85.42578125" style="1" customWidth="1"/>
    <col min="13315" max="13316" width="21.140625" style="1" customWidth="1"/>
    <col min="13317" max="13317" width="9.85546875" style="1"/>
    <col min="13318" max="13318" width="14.140625" style="1" customWidth="1"/>
    <col min="13319" max="13319" width="12.140625" style="1" bestFit="1" customWidth="1"/>
    <col min="13320" max="13568" width="9.85546875" style="1"/>
    <col min="13569" max="13569" width="1.42578125" style="1" customWidth="1"/>
    <col min="13570" max="13570" width="85.42578125" style="1" customWidth="1"/>
    <col min="13571" max="13572" width="21.140625" style="1" customWidth="1"/>
    <col min="13573" max="13573" width="9.85546875" style="1"/>
    <col min="13574" max="13574" width="14.140625" style="1" customWidth="1"/>
    <col min="13575" max="13575" width="12.140625" style="1" bestFit="1" customWidth="1"/>
    <col min="13576" max="13824" width="9.85546875" style="1"/>
    <col min="13825" max="13825" width="1.42578125" style="1" customWidth="1"/>
    <col min="13826" max="13826" width="85.42578125" style="1" customWidth="1"/>
    <col min="13827" max="13828" width="21.140625" style="1" customWidth="1"/>
    <col min="13829" max="13829" width="9.85546875" style="1"/>
    <col min="13830" max="13830" width="14.140625" style="1" customWidth="1"/>
    <col min="13831" max="13831" width="12.140625" style="1" bestFit="1" customWidth="1"/>
    <col min="13832" max="14080" width="9.85546875" style="1"/>
    <col min="14081" max="14081" width="1.42578125" style="1" customWidth="1"/>
    <col min="14082" max="14082" width="85.42578125" style="1" customWidth="1"/>
    <col min="14083" max="14084" width="21.140625" style="1" customWidth="1"/>
    <col min="14085" max="14085" width="9.85546875" style="1"/>
    <col min="14086" max="14086" width="14.140625" style="1" customWidth="1"/>
    <col min="14087" max="14087" width="12.140625" style="1" bestFit="1" customWidth="1"/>
    <col min="14088" max="14336" width="9.85546875" style="1"/>
    <col min="14337" max="14337" width="1.42578125" style="1" customWidth="1"/>
    <col min="14338" max="14338" width="85.42578125" style="1" customWidth="1"/>
    <col min="14339" max="14340" width="21.140625" style="1" customWidth="1"/>
    <col min="14341" max="14341" width="9.85546875" style="1"/>
    <col min="14342" max="14342" width="14.140625" style="1" customWidth="1"/>
    <col min="14343" max="14343" width="12.140625" style="1" bestFit="1" customWidth="1"/>
    <col min="14344" max="14592" width="9.85546875" style="1"/>
    <col min="14593" max="14593" width="1.42578125" style="1" customWidth="1"/>
    <col min="14594" max="14594" width="85.42578125" style="1" customWidth="1"/>
    <col min="14595" max="14596" width="21.140625" style="1" customWidth="1"/>
    <col min="14597" max="14597" width="9.85546875" style="1"/>
    <col min="14598" max="14598" width="14.140625" style="1" customWidth="1"/>
    <col min="14599" max="14599" width="12.140625" style="1" bestFit="1" customWidth="1"/>
    <col min="14600" max="14848" width="9.85546875" style="1"/>
    <col min="14849" max="14849" width="1.42578125" style="1" customWidth="1"/>
    <col min="14850" max="14850" width="85.42578125" style="1" customWidth="1"/>
    <col min="14851" max="14852" width="21.140625" style="1" customWidth="1"/>
    <col min="14853" max="14853" width="9.85546875" style="1"/>
    <col min="14854" max="14854" width="14.140625" style="1" customWidth="1"/>
    <col min="14855" max="14855" width="12.140625" style="1" bestFit="1" customWidth="1"/>
    <col min="14856" max="15104" width="9.85546875" style="1"/>
    <col min="15105" max="15105" width="1.42578125" style="1" customWidth="1"/>
    <col min="15106" max="15106" width="85.42578125" style="1" customWidth="1"/>
    <col min="15107" max="15108" width="21.140625" style="1" customWidth="1"/>
    <col min="15109" max="15109" width="9.85546875" style="1"/>
    <col min="15110" max="15110" width="14.140625" style="1" customWidth="1"/>
    <col min="15111" max="15111" width="12.140625" style="1" bestFit="1" customWidth="1"/>
    <col min="15112" max="15360" width="9.85546875" style="1"/>
    <col min="15361" max="15361" width="1.42578125" style="1" customWidth="1"/>
    <col min="15362" max="15362" width="85.42578125" style="1" customWidth="1"/>
    <col min="15363" max="15364" width="21.140625" style="1" customWidth="1"/>
    <col min="15365" max="15365" width="9.85546875" style="1"/>
    <col min="15366" max="15366" width="14.140625" style="1" customWidth="1"/>
    <col min="15367" max="15367" width="12.140625" style="1" bestFit="1" customWidth="1"/>
    <col min="15368" max="15616" width="9.85546875" style="1"/>
    <col min="15617" max="15617" width="1.42578125" style="1" customWidth="1"/>
    <col min="15618" max="15618" width="85.42578125" style="1" customWidth="1"/>
    <col min="15619" max="15620" width="21.140625" style="1" customWidth="1"/>
    <col min="15621" max="15621" width="9.85546875" style="1"/>
    <col min="15622" max="15622" width="14.140625" style="1" customWidth="1"/>
    <col min="15623" max="15623" width="12.140625" style="1" bestFit="1" customWidth="1"/>
    <col min="15624" max="15872" width="9.85546875" style="1"/>
    <col min="15873" max="15873" width="1.42578125" style="1" customWidth="1"/>
    <col min="15874" max="15874" width="85.42578125" style="1" customWidth="1"/>
    <col min="15875" max="15876" width="21.140625" style="1" customWidth="1"/>
    <col min="15877" max="15877" width="9.85546875" style="1"/>
    <col min="15878" max="15878" width="14.140625" style="1" customWidth="1"/>
    <col min="15879" max="15879" width="12.140625" style="1" bestFit="1" customWidth="1"/>
    <col min="15880" max="16128" width="9.85546875" style="1"/>
    <col min="16129" max="16129" width="1.42578125" style="1" customWidth="1"/>
    <col min="16130" max="16130" width="85.42578125" style="1" customWidth="1"/>
    <col min="16131" max="16132" width="21.140625" style="1" customWidth="1"/>
    <col min="16133" max="16133" width="9.85546875" style="1"/>
    <col min="16134" max="16134" width="14.140625" style="1" customWidth="1"/>
    <col min="16135" max="16135" width="12.140625" style="1" bestFit="1" customWidth="1"/>
    <col min="16136" max="16384" width="9.85546875" style="1"/>
  </cols>
  <sheetData>
    <row r="1" spans="1:4" ht="64.5" customHeight="1" x14ac:dyDescent="0.25">
      <c r="A1" s="53" t="s">
        <v>56</v>
      </c>
      <c r="B1" s="54"/>
      <c r="C1" s="54"/>
      <c r="D1" s="55"/>
    </row>
    <row r="2" spans="1:4" ht="12" customHeight="1" x14ac:dyDescent="0.25">
      <c r="A2" s="2"/>
      <c r="B2" s="3"/>
      <c r="C2" s="4">
        <v>2021</v>
      </c>
      <c r="D2" s="5">
        <v>2020</v>
      </c>
    </row>
    <row r="3" spans="1:4" s="10" customFormat="1" x14ac:dyDescent="0.25">
      <c r="A3" s="6" t="s">
        <v>0</v>
      </c>
      <c r="B3" s="7"/>
      <c r="C3" s="8"/>
      <c r="D3" s="9"/>
    </row>
    <row r="4" spans="1:4" s="15" customFormat="1" ht="16.5" customHeight="1" x14ac:dyDescent="0.25">
      <c r="A4" s="11" t="s">
        <v>1</v>
      </c>
      <c r="B4" s="12"/>
      <c r="C4" s="13">
        <f>+SUM(C5:C11)</f>
        <v>8153898.9299999997</v>
      </c>
      <c r="D4" s="14">
        <v>11768474.710000001</v>
      </c>
    </row>
    <row r="5" spans="1:4" ht="11.1" customHeight="1" x14ac:dyDescent="0.2">
      <c r="A5" s="16"/>
      <c r="B5" s="17" t="s">
        <v>2</v>
      </c>
      <c r="C5" s="18">
        <v>0</v>
      </c>
      <c r="D5" s="19">
        <v>0</v>
      </c>
    </row>
    <row r="6" spans="1:4" ht="11.1" customHeight="1" x14ac:dyDescent="0.2">
      <c r="A6" s="16"/>
      <c r="B6" s="17" t="s">
        <v>3</v>
      </c>
      <c r="C6" s="18">
        <v>0</v>
      </c>
      <c r="D6" s="19">
        <v>0</v>
      </c>
    </row>
    <row r="7" spans="1:4" ht="11.1" customHeight="1" x14ac:dyDescent="0.2">
      <c r="A7" s="16"/>
      <c r="B7" s="17" t="s">
        <v>4</v>
      </c>
      <c r="C7" s="18">
        <v>0</v>
      </c>
      <c r="D7" s="19">
        <v>0</v>
      </c>
    </row>
    <row r="8" spans="1:4" ht="11.1" customHeight="1" x14ac:dyDescent="0.2">
      <c r="A8" s="16"/>
      <c r="B8" s="17" t="s">
        <v>5</v>
      </c>
      <c r="C8" s="18">
        <v>0</v>
      </c>
      <c r="D8" s="19">
        <v>0</v>
      </c>
    </row>
    <row r="9" spans="1:4" ht="11.1" customHeight="1" x14ac:dyDescent="0.2">
      <c r="A9" s="16"/>
      <c r="B9" s="17" t="s">
        <v>6</v>
      </c>
      <c r="C9" s="18">
        <v>0</v>
      </c>
      <c r="D9" s="19">
        <v>0</v>
      </c>
    </row>
    <row r="10" spans="1:4" ht="11.1" customHeight="1" x14ac:dyDescent="0.2">
      <c r="A10" s="16"/>
      <c r="B10" s="17" t="s">
        <v>7</v>
      </c>
      <c r="C10" s="18">
        <v>0</v>
      </c>
      <c r="D10" s="19">
        <v>0</v>
      </c>
    </row>
    <row r="11" spans="1:4" x14ac:dyDescent="0.2">
      <c r="A11" s="16"/>
      <c r="B11" s="17" t="s">
        <v>8</v>
      </c>
      <c r="C11" s="20">
        <v>8153898.9299999997</v>
      </c>
      <c r="D11" s="19">
        <v>11768474.710000001</v>
      </c>
    </row>
    <row r="12" spans="1:4" ht="39.75" customHeight="1" x14ac:dyDescent="0.2">
      <c r="A12" s="56" t="s">
        <v>9</v>
      </c>
      <c r="B12" s="57"/>
      <c r="C12" s="21">
        <f>+SUM(C13:C14)</f>
        <v>0</v>
      </c>
      <c r="D12" s="22">
        <f>+SUM(D13:D14)</f>
        <v>4466000</v>
      </c>
    </row>
    <row r="13" spans="1:4" ht="26.45" customHeight="1" x14ac:dyDescent="0.2">
      <c r="A13" s="16"/>
      <c r="B13" s="17" t="s">
        <v>10</v>
      </c>
      <c r="C13" s="18">
        <v>0</v>
      </c>
      <c r="D13" s="19">
        <v>0</v>
      </c>
    </row>
    <row r="14" spans="1:4" ht="11.45" customHeight="1" x14ac:dyDescent="0.2">
      <c r="A14" s="16"/>
      <c r="B14" s="17" t="s">
        <v>11</v>
      </c>
      <c r="C14" s="18">
        <v>0</v>
      </c>
      <c r="D14" s="19">
        <v>4466000</v>
      </c>
    </row>
    <row r="15" spans="1:4" s="25" customFormat="1" ht="16.5" customHeight="1" x14ac:dyDescent="0.2">
      <c r="A15" s="23" t="s">
        <v>12</v>
      </c>
      <c r="B15" s="24"/>
      <c r="C15" s="21">
        <f>+SUM(C16:C20)</f>
        <v>5078014.25</v>
      </c>
      <c r="D15" s="22">
        <f>+SUM(D16:D20)</f>
        <v>2653316.39</v>
      </c>
    </row>
    <row r="16" spans="1:4" x14ac:dyDescent="0.2">
      <c r="A16" s="16"/>
      <c r="B16" s="17" t="s">
        <v>13</v>
      </c>
      <c r="C16" s="26">
        <v>5078014.25</v>
      </c>
      <c r="D16" s="19">
        <v>2653316.39</v>
      </c>
    </row>
    <row r="17" spans="1:6" x14ac:dyDescent="0.2">
      <c r="A17" s="16"/>
      <c r="B17" s="17" t="s">
        <v>14</v>
      </c>
      <c r="C17" s="18">
        <v>0</v>
      </c>
      <c r="D17" s="19">
        <v>0</v>
      </c>
    </row>
    <row r="18" spans="1:6" x14ac:dyDescent="0.2">
      <c r="A18" s="16"/>
      <c r="B18" s="17" t="s">
        <v>15</v>
      </c>
      <c r="C18" s="18">
        <v>0</v>
      </c>
      <c r="D18" s="19">
        <v>0</v>
      </c>
    </row>
    <row r="19" spans="1:6" x14ac:dyDescent="0.2">
      <c r="A19" s="16"/>
      <c r="B19" s="17" t="s">
        <v>16</v>
      </c>
      <c r="C19" s="18">
        <v>0</v>
      </c>
      <c r="D19" s="19">
        <v>0</v>
      </c>
    </row>
    <row r="20" spans="1:6" x14ac:dyDescent="0.2">
      <c r="A20" s="16"/>
      <c r="B20" s="17" t="s">
        <v>17</v>
      </c>
      <c r="C20" s="18">
        <v>0</v>
      </c>
      <c r="D20" s="19">
        <v>0</v>
      </c>
    </row>
    <row r="21" spans="1:6" ht="7.5" customHeight="1" x14ac:dyDescent="0.2">
      <c r="A21" s="16"/>
      <c r="B21" s="17"/>
      <c r="C21" s="18"/>
      <c r="D21" s="19"/>
    </row>
    <row r="22" spans="1:6" x14ac:dyDescent="0.25">
      <c r="A22" s="27" t="s">
        <v>18</v>
      </c>
      <c r="B22" s="28"/>
      <c r="C22" s="29">
        <f>+C4+C12+C15</f>
        <v>13231913.18</v>
      </c>
      <c r="D22" s="30">
        <f>+D4+D12+D15</f>
        <v>18887791.100000001</v>
      </c>
    </row>
    <row r="23" spans="1:6" x14ac:dyDescent="0.25">
      <c r="A23" s="16"/>
      <c r="B23" s="7"/>
      <c r="C23" s="29"/>
      <c r="D23" s="30"/>
    </row>
    <row r="24" spans="1:6" s="10" customFormat="1" ht="11.45" customHeight="1" x14ac:dyDescent="0.25">
      <c r="A24" s="6" t="s">
        <v>19</v>
      </c>
      <c r="B24" s="7"/>
      <c r="C24" s="31"/>
      <c r="D24" s="32"/>
    </row>
    <row r="25" spans="1:6" ht="11.45" customHeight="1" x14ac:dyDescent="0.25">
      <c r="A25" s="33" t="s">
        <v>20</v>
      </c>
      <c r="B25" s="7"/>
      <c r="C25" s="29">
        <f>+SUM(C26:C28)</f>
        <v>808940.35</v>
      </c>
      <c r="D25" s="30">
        <f>+SUM(D26:D28)</f>
        <v>34575676.810000002</v>
      </c>
    </row>
    <row r="26" spans="1:6" ht="11.45" customHeight="1" x14ac:dyDescent="0.2">
      <c r="A26" s="16"/>
      <c r="B26" s="17" t="s">
        <v>21</v>
      </c>
      <c r="C26" s="18">
        <v>0</v>
      </c>
      <c r="D26" s="19">
        <v>26520486.300000001</v>
      </c>
    </row>
    <row r="27" spans="1:6" ht="11.45" customHeight="1" x14ac:dyDescent="0.2">
      <c r="A27" s="16"/>
      <c r="B27" s="17" t="s">
        <v>22</v>
      </c>
      <c r="C27" s="18">
        <v>0</v>
      </c>
      <c r="D27" s="19">
        <v>464324.86</v>
      </c>
      <c r="F27" s="34"/>
    </row>
    <row r="28" spans="1:6" ht="11.45" customHeight="1" x14ac:dyDescent="0.2">
      <c r="A28" s="16"/>
      <c r="B28" s="17" t="s">
        <v>23</v>
      </c>
      <c r="C28" s="18">
        <v>808940.35</v>
      </c>
      <c r="D28" s="19">
        <v>7590865.6500000004</v>
      </c>
    </row>
    <row r="29" spans="1:6" s="25" customFormat="1" ht="14.1" customHeight="1" x14ac:dyDescent="0.2">
      <c r="A29" s="23" t="s">
        <v>24</v>
      </c>
      <c r="B29" s="24"/>
      <c r="C29" s="35">
        <f>+SUM(C30:C38)</f>
        <v>0</v>
      </c>
      <c r="D29" s="36">
        <f>+SUM(D30:D38)</f>
        <v>287719.99</v>
      </c>
    </row>
    <row r="30" spans="1:6" ht="11.45" customHeight="1" x14ac:dyDescent="0.2">
      <c r="A30" s="16"/>
      <c r="B30" s="17" t="s">
        <v>25</v>
      </c>
      <c r="C30" s="18">
        <v>0</v>
      </c>
      <c r="D30" s="19">
        <v>0</v>
      </c>
    </row>
    <row r="31" spans="1:6" ht="11.45" customHeight="1" x14ac:dyDescent="0.2">
      <c r="A31" s="16"/>
      <c r="B31" s="17" t="s">
        <v>26</v>
      </c>
      <c r="C31" s="18">
        <v>0</v>
      </c>
      <c r="D31" s="19">
        <v>0</v>
      </c>
    </row>
    <row r="32" spans="1:6" ht="11.45" customHeight="1" x14ac:dyDescent="0.2">
      <c r="A32" s="16"/>
      <c r="B32" s="17" t="s">
        <v>27</v>
      </c>
      <c r="C32" s="18">
        <v>0</v>
      </c>
      <c r="D32" s="19">
        <v>0</v>
      </c>
    </row>
    <row r="33" spans="1:7" ht="11.45" customHeight="1" x14ac:dyDescent="0.2">
      <c r="A33" s="16"/>
      <c r="B33" s="17" t="s">
        <v>28</v>
      </c>
      <c r="C33" s="18">
        <v>0</v>
      </c>
      <c r="D33" s="19">
        <v>0</v>
      </c>
      <c r="G33" s="37"/>
    </row>
    <row r="34" spans="1:7" ht="11.45" customHeight="1" x14ac:dyDescent="0.2">
      <c r="A34" s="16"/>
      <c r="B34" s="17" t="s">
        <v>29</v>
      </c>
      <c r="C34" s="18">
        <v>0</v>
      </c>
      <c r="D34" s="19">
        <v>287719.99</v>
      </c>
    </row>
    <row r="35" spans="1:7" ht="11.45" customHeight="1" x14ac:dyDescent="0.2">
      <c r="A35" s="16"/>
      <c r="B35" s="17" t="s">
        <v>30</v>
      </c>
      <c r="C35" s="18">
        <v>0</v>
      </c>
      <c r="D35" s="19">
        <v>0</v>
      </c>
    </row>
    <row r="36" spans="1:7" ht="11.45" customHeight="1" x14ac:dyDescent="0.2">
      <c r="A36" s="16"/>
      <c r="B36" s="17" t="s">
        <v>31</v>
      </c>
      <c r="C36" s="18">
        <v>0</v>
      </c>
      <c r="D36" s="19">
        <v>0</v>
      </c>
    </row>
    <row r="37" spans="1:7" ht="11.45" customHeight="1" x14ac:dyDescent="0.2">
      <c r="A37" s="16"/>
      <c r="B37" s="17" t="s">
        <v>32</v>
      </c>
      <c r="C37" s="18">
        <v>0</v>
      </c>
      <c r="D37" s="19">
        <v>0</v>
      </c>
    </row>
    <row r="38" spans="1:7" ht="11.45" customHeight="1" x14ac:dyDescent="0.2">
      <c r="A38" s="16"/>
      <c r="B38" s="17" t="s">
        <v>33</v>
      </c>
      <c r="C38" s="18">
        <v>0</v>
      </c>
      <c r="D38" s="19">
        <v>0</v>
      </c>
    </row>
    <row r="39" spans="1:7" s="25" customFormat="1" ht="14.1" customHeight="1" x14ac:dyDescent="0.2">
      <c r="A39" s="23" t="s">
        <v>34</v>
      </c>
      <c r="B39" s="24"/>
      <c r="C39" s="21">
        <f>+SUM(C40:C42)</f>
        <v>0</v>
      </c>
      <c r="D39" s="22">
        <f>+SUM(D40:D42)</f>
        <v>0</v>
      </c>
    </row>
    <row r="40" spans="1:7" ht="11.45" customHeight="1" x14ac:dyDescent="0.2">
      <c r="A40" s="16"/>
      <c r="B40" s="17" t="s">
        <v>35</v>
      </c>
      <c r="C40" s="18">
        <v>0</v>
      </c>
      <c r="D40" s="19">
        <v>0</v>
      </c>
    </row>
    <row r="41" spans="1:7" ht="11.45" customHeight="1" x14ac:dyDescent="0.2">
      <c r="A41" s="16"/>
      <c r="B41" s="17" t="s">
        <v>36</v>
      </c>
      <c r="C41" s="18">
        <v>0</v>
      </c>
      <c r="D41" s="19">
        <v>0</v>
      </c>
    </row>
    <row r="42" spans="1:7" ht="11.45" customHeight="1" x14ac:dyDescent="0.2">
      <c r="A42" s="16"/>
      <c r="B42" s="17" t="s">
        <v>37</v>
      </c>
      <c r="C42" s="18">
        <v>0</v>
      </c>
      <c r="D42" s="19">
        <v>0</v>
      </c>
    </row>
    <row r="43" spans="1:7" s="25" customFormat="1" ht="14.1" customHeight="1" x14ac:dyDescent="0.2">
      <c r="A43" s="23" t="s">
        <v>38</v>
      </c>
      <c r="B43" s="24"/>
      <c r="C43" s="21">
        <f>+SUM(C44:C48)</f>
        <v>0</v>
      </c>
      <c r="D43" s="22">
        <f>+SUM(D44:D48)</f>
        <v>0</v>
      </c>
    </row>
    <row r="44" spans="1:7" ht="11.45" customHeight="1" x14ac:dyDescent="0.2">
      <c r="A44" s="16"/>
      <c r="B44" s="17" t="s">
        <v>39</v>
      </c>
      <c r="C44" s="18">
        <v>0</v>
      </c>
      <c r="D44" s="19">
        <v>0</v>
      </c>
    </row>
    <row r="45" spans="1:7" ht="11.45" customHeight="1" x14ac:dyDescent="0.2">
      <c r="A45" s="16"/>
      <c r="B45" s="17" t="s">
        <v>40</v>
      </c>
      <c r="C45" s="18">
        <v>0</v>
      </c>
      <c r="D45" s="19">
        <v>0</v>
      </c>
    </row>
    <row r="46" spans="1:7" ht="11.45" customHeight="1" x14ac:dyDescent="0.2">
      <c r="A46" s="16"/>
      <c r="B46" s="17" t="s">
        <v>41</v>
      </c>
      <c r="C46" s="18">
        <v>0</v>
      </c>
      <c r="D46" s="19">
        <v>0</v>
      </c>
    </row>
    <row r="47" spans="1:7" ht="11.45" customHeight="1" x14ac:dyDescent="0.2">
      <c r="A47" s="16"/>
      <c r="B47" s="17" t="s">
        <v>42</v>
      </c>
      <c r="C47" s="18">
        <v>0</v>
      </c>
      <c r="D47" s="19">
        <v>0</v>
      </c>
    </row>
    <row r="48" spans="1:7" ht="11.45" customHeight="1" x14ac:dyDescent="0.2">
      <c r="A48" s="16"/>
      <c r="B48" s="17" t="s">
        <v>43</v>
      </c>
      <c r="C48" s="18">
        <v>0</v>
      </c>
      <c r="D48" s="19">
        <v>0</v>
      </c>
    </row>
    <row r="49" spans="1:9" s="25" customFormat="1" ht="14.1" customHeight="1" x14ac:dyDescent="0.2">
      <c r="A49" s="23" t="s">
        <v>44</v>
      </c>
      <c r="B49" s="24"/>
      <c r="C49" s="21">
        <f>+SUM(C50:C55)</f>
        <v>107025.14</v>
      </c>
      <c r="D49" s="22">
        <f>+SUM(D50:D55)</f>
        <v>10246084.25</v>
      </c>
    </row>
    <row r="50" spans="1:9" ht="11.45" customHeight="1" x14ac:dyDescent="0.2">
      <c r="A50" s="16"/>
      <c r="B50" s="17" t="s">
        <v>45</v>
      </c>
      <c r="C50" s="18">
        <v>0</v>
      </c>
      <c r="D50" s="19">
        <v>10210720.92</v>
      </c>
    </row>
    <row r="51" spans="1:9" ht="11.45" customHeight="1" x14ac:dyDescent="0.2">
      <c r="A51" s="16"/>
      <c r="B51" s="17" t="s">
        <v>46</v>
      </c>
      <c r="C51" s="18">
        <v>0</v>
      </c>
      <c r="D51" s="19">
        <v>0</v>
      </c>
    </row>
    <row r="52" spans="1:9" ht="11.45" customHeight="1" x14ac:dyDescent="0.2">
      <c r="A52" s="16"/>
      <c r="B52" s="17" t="s">
        <v>47</v>
      </c>
      <c r="C52" s="18">
        <v>0</v>
      </c>
      <c r="D52" s="19">
        <v>0</v>
      </c>
    </row>
    <row r="53" spans="1:9" ht="11.45" customHeight="1" x14ac:dyDescent="0.2">
      <c r="A53" s="16"/>
      <c r="B53" s="17" t="s">
        <v>48</v>
      </c>
      <c r="C53" s="18">
        <v>0</v>
      </c>
      <c r="D53" s="19">
        <v>0</v>
      </c>
    </row>
    <row r="54" spans="1:9" ht="11.45" customHeight="1" x14ac:dyDescent="0.2">
      <c r="A54" s="16"/>
      <c r="B54" s="17" t="s">
        <v>49</v>
      </c>
      <c r="C54" s="18">
        <v>0</v>
      </c>
      <c r="D54" s="19">
        <v>0</v>
      </c>
    </row>
    <row r="55" spans="1:9" ht="11.45" customHeight="1" x14ac:dyDescent="0.2">
      <c r="A55" s="16"/>
      <c r="B55" s="17" t="s">
        <v>50</v>
      </c>
      <c r="C55" s="18">
        <v>107025.14</v>
      </c>
      <c r="D55" s="19">
        <v>35363.33</v>
      </c>
    </row>
    <row r="56" spans="1:9" s="25" customFormat="1" ht="14.1" customHeight="1" x14ac:dyDescent="0.2">
      <c r="A56" s="23" t="s">
        <v>51</v>
      </c>
      <c r="B56" s="24"/>
      <c r="C56" s="21">
        <f>+C57</f>
        <v>0</v>
      </c>
      <c r="D56" s="22">
        <f>+D57</f>
        <v>0</v>
      </c>
    </row>
    <row r="57" spans="1:9" s="15" customFormat="1" ht="11.45" customHeight="1" x14ac:dyDescent="0.2">
      <c r="A57" s="38"/>
      <c r="B57" s="39" t="s">
        <v>52</v>
      </c>
      <c r="C57" s="18">
        <v>0</v>
      </c>
      <c r="D57" s="19">
        <v>0</v>
      </c>
    </row>
    <row r="58" spans="1:9" x14ac:dyDescent="0.2">
      <c r="A58" s="16"/>
      <c r="B58" s="17"/>
      <c r="C58" s="18"/>
      <c r="D58" s="19"/>
    </row>
    <row r="59" spans="1:9" x14ac:dyDescent="0.25">
      <c r="A59" s="6" t="s">
        <v>53</v>
      </c>
      <c r="B59" s="7"/>
      <c r="C59" s="29">
        <f>+C25+C29+C39+C43+C49+C56</f>
        <v>915965.49</v>
      </c>
      <c r="D59" s="30">
        <f>+D25+D29+D39+D43+D49+D56</f>
        <v>45109481.050000004</v>
      </c>
      <c r="F59" s="40"/>
    </row>
    <row r="60" spans="1:9" ht="4.5" customHeight="1" x14ac:dyDescent="0.25">
      <c r="A60" s="16"/>
      <c r="B60" s="7"/>
      <c r="C60" s="29"/>
      <c r="D60" s="30"/>
    </row>
    <row r="61" spans="1:9" s="10" customFormat="1" x14ac:dyDescent="0.25">
      <c r="A61" s="6" t="s">
        <v>54</v>
      </c>
      <c r="B61" s="7"/>
      <c r="C61" s="29">
        <f>+C22-C59</f>
        <v>12315947.689999999</v>
      </c>
      <c r="D61" s="30">
        <f>+D22-D59</f>
        <v>-26221689.950000003</v>
      </c>
      <c r="F61" s="41"/>
    </row>
    <row r="62" spans="1:9" x14ac:dyDescent="0.25">
      <c r="A62" s="42"/>
      <c r="B62" s="43"/>
      <c r="C62" s="44"/>
      <c r="D62" s="45"/>
    </row>
    <row r="63" spans="1:9" ht="3.6" customHeight="1" x14ac:dyDescent="0.25"/>
    <row r="64" spans="1:9" x14ac:dyDescent="0.2">
      <c r="B64" s="48" t="s">
        <v>55</v>
      </c>
      <c r="C64" s="49"/>
      <c r="D64" s="49"/>
      <c r="E64" s="49"/>
      <c r="F64" s="49"/>
      <c r="G64" s="49"/>
      <c r="H64" s="49"/>
      <c r="I64" s="49"/>
    </row>
    <row r="65" spans="1:9" x14ac:dyDescent="0.2">
      <c r="B65" s="50"/>
      <c r="C65" s="50"/>
      <c r="D65" s="51"/>
      <c r="E65" s="50"/>
      <c r="F65" s="50"/>
      <c r="G65" s="50"/>
      <c r="H65" s="50"/>
      <c r="I65" s="50"/>
    </row>
    <row r="66" spans="1:9" x14ac:dyDescent="0.25">
      <c r="A66" s="52" t="s">
        <v>57</v>
      </c>
      <c r="B66" s="52"/>
      <c r="C66" s="52"/>
      <c r="D66" s="52"/>
      <c r="E66" s="52"/>
      <c r="F66" s="40"/>
      <c r="G66" s="40"/>
    </row>
    <row r="67" spans="1:9" x14ac:dyDescent="0.25">
      <c r="A67" s="52" t="s">
        <v>58</v>
      </c>
      <c r="B67" s="52"/>
      <c r="C67" s="52"/>
      <c r="D67" s="52"/>
      <c r="E67" s="52"/>
      <c r="F67" s="40"/>
      <c r="G67" s="40"/>
    </row>
    <row r="68" spans="1:9" ht="11.25" customHeight="1" x14ac:dyDescent="0.25">
      <c r="A68" s="58" t="s">
        <v>59</v>
      </c>
      <c r="B68" s="58"/>
      <c r="C68" s="58"/>
      <c r="D68" s="58"/>
      <c r="E68" s="58"/>
      <c r="F68" s="40"/>
      <c r="G68" s="40"/>
    </row>
    <row r="69" spans="1:9" ht="88.5" customHeight="1" x14ac:dyDescent="0.25">
      <c r="A69" s="52" t="s">
        <v>60</v>
      </c>
      <c r="B69" s="52"/>
      <c r="C69" s="52"/>
      <c r="D69" s="52"/>
      <c r="F69" s="40"/>
      <c r="G69" s="40"/>
    </row>
    <row r="70" spans="1:9" x14ac:dyDescent="0.2">
      <c r="B70" s="50"/>
      <c r="C70" s="50"/>
      <c r="D70" s="50"/>
      <c r="E70" s="50"/>
      <c r="F70" s="50"/>
      <c r="G70" s="50"/>
      <c r="H70" s="50"/>
      <c r="I70" s="50"/>
    </row>
    <row r="71" spans="1:9" ht="12.75" customHeight="1" x14ac:dyDescent="0.2">
      <c r="B71" s="50"/>
      <c r="C71" s="50"/>
      <c r="D71" s="50"/>
      <c r="E71" s="50"/>
      <c r="F71" s="50"/>
      <c r="G71" s="50"/>
      <c r="H71" s="50"/>
      <c r="I71" s="50"/>
    </row>
    <row r="72" spans="1:9" ht="12.75" customHeight="1" x14ac:dyDescent="0.2">
      <c r="B72" s="50"/>
      <c r="C72" s="50"/>
      <c r="D72" s="50"/>
      <c r="E72" s="50"/>
      <c r="F72" s="50"/>
      <c r="G72" s="50"/>
      <c r="H72" s="50"/>
      <c r="I72" s="50"/>
    </row>
  </sheetData>
  <sheetProtection formatCells="0" formatColumns="0" formatRows="0" autoFilter="0"/>
  <mergeCells count="6">
    <mergeCell ref="A1:D1"/>
    <mergeCell ref="A12:B12"/>
    <mergeCell ref="A66:E66"/>
    <mergeCell ref="A67:E67"/>
    <mergeCell ref="A68:E68"/>
    <mergeCell ref="A69:D69"/>
  </mergeCells>
  <printOptions horizontalCentered="1"/>
  <pageMargins left="0.78740157480314965" right="0.59055118110236227" top="0.78740157480314965" bottom="0.78740157480314965" header="0.31496062992125984" footer="0.31496062992125984"/>
  <pageSetup scale="68" fitToHeight="0" orientation="portrait" r:id="rId1"/>
  <ignoredErrors>
    <ignoredError sqref="C4:C8 D12:D61 C59:C61 C10 C12:C15 C17:C27 C29:C54 C56"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EA</vt:lpstr>
      <vt:lpstr>EA!Área_de_impresión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Isabel Gámez Gonzalez</dc:creator>
  <cp:lastModifiedBy>María Isabel Gámez Gonzalez</cp:lastModifiedBy>
  <cp:lastPrinted>2022-02-28T15:46:18Z</cp:lastPrinted>
  <dcterms:created xsi:type="dcterms:W3CDTF">2021-04-24T05:34:17Z</dcterms:created>
  <dcterms:modified xsi:type="dcterms:W3CDTF">2022-02-28T15:46:21Z</dcterms:modified>
</cp:coreProperties>
</file>