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VHP" sheetId="1" r:id="rId1"/>
  </sheets>
  <externalReferences>
    <externalReference r:id="rId2"/>
    <externalReference r:id="rId3"/>
  </externalReferences>
  <definedNames>
    <definedName name="_xlnm.Print_Area" localSheetId="0">EVHP!$A$1:$I$55</definedName>
  </definedNames>
  <calcPr calcId="125725"/>
</workbook>
</file>

<file path=xl/calcChain.xml><?xml version="1.0" encoding="utf-8"?>
<calcChain xmlns="http://schemas.openxmlformats.org/spreadsheetml/2006/main">
  <c r="D13" i="1"/>
  <c r="D29" s="1"/>
  <c r="E13"/>
  <c r="F13"/>
  <c r="G13"/>
  <c r="G29" s="1"/>
  <c r="G47" s="1"/>
  <c r="D14"/>
  <c r="H14" s="1"/>
  <c r="H15"/>
  <c r="H16"/>
  <c r="D18"/>
  <c r="F18"/>
  <c r="F29" s="1"/>
  <c r="G18"/>
  <c r="E19"/>
  <c r="E18" s="1"/>
  <c r="H19"/>
  <c r="E20"/>
  <c r="H20" s="1"/>
  <c r="H21"/>
  <c r="H22"/>
  <c r="H23"/>
  <c r="D25"/>
  <c r="F25"/>
  <c r="G25"/>
  <c r="E26"/>
  <c r="E25" s="1"/>
  <c r="H26"/>
  <c r="H25" s="1"/>
  <c r="E27"/>
  <c r="H27" s="1"/>
  <c r="E31"/>
  <c r="F31"/>
  <c r="G31"/>
  <c r="H33"/>
  <c r="H34"/>
  <c r="D36"/>
  <c r="E36"/>
  <c r="F36"/>
  <c r="F47" s="1"/>
  <c r="G36"/>
  <c r="F37"/>
  <c r="H37"/>
  <c r="H38"/>
  <c r="H39"/>
  <c r="H40"/>
  <c r="D43"/>
  <c r="E43"/>
  <c r="F43"/>
  <c r="G43"/>
  <c r="H43"/>
  <c r="H29" l="1"/>
  <c r="J29" s="1"/>
  <c r="H18"/>
  <c r="E29"/>
  <c r="E47" s="1"/>
  <c r="H13"/>
  <c r="H36"/>
  <c r="D32"/>
  <c r="H32" l="1"/>
  <c r="D31"/>
  <c r="H31" l="1"/>
  <c r="D47"/>
  <c r="H47" s="1"/>
  <c r="J47" s="1"/>
</calcChain>
</file>

<file path=xl/sharedStrings.xml><?xml version="1.0" encoding="utf-8"?>
<sst xmlns="http://schemas.openxmlformats.org/spreadsheetml/2006/main" count="46" uniqueCount="35">
  <si>
    <t>Coordinación de Seguimiento y Control de Fideicomisos</t>
  </si>
  <si>
    <t>Secretario Técnico Suplente</t>
  </si>
  <si>
    <t>Miguel Espino Salgado</t>
  </si>
  <si>
    <t>Guillermo Zavala Alcaraz</t>
  </si>
  <si>
    <t>Bajo protesta de decir verdad declaramos que los Estados Financieros y sus Notas son razonablemente correctos y responsabilidad del emisor</t>
  </si>
  <si>
    <t>Saldo Neto en la Hacienda Pública / Patrimonio 2018</t>
  </si>
  <si>
    <t>Resultado por Tenencia de Acticos No Monetarios</t>
  </si>
  <si>
    <t>Resultado por Posición Monetaria</t>
  </si>
  <si>
    <t>Cambios en el Exceso o Insuficiencia en la Actualización de la Hacienda Pública / Patrimonio Neto de 2018</t>
  </si>
  <si>
    <t>Rectificaciones de resultados de ejercicios anteriores</t>
  </si>
  <si>
    <t>Reservas</t>
  </si>
  <si>
    <t xml:space="preserve">Revalúos  </t>
  </si>
  <si>
    <t>Resultados de Ejercicios Anteriores</t>
  </si>
  <si>
    <t>Resultados del Ejercicio (Ahorro/Desahorro)</t>
  </si>
  <si>
    <t>Variaciones de la Hacienda Pública/Patrimonio Neto del Ejercicio</t>
  </si>
  <si>
    <t xml:space="preserve"> </t>
  </si>
  <si>
    <t>Actualización de la Hacienda Pública/Patrimonio</t>
  </si>
  <si>
    <t>Donaciones de Capital</t>
  </si>
  <si>
    <t>Aportaciones</t>
  </si>
  <si>
    <t>Cambios en la Hacienda Pública/Patrimonio Neto del Ejercicio 2018</t>
  </si>
  <si>
    <t>Hacienda Pública/Patrimonio Neto Final del Ejercicio 2017</t>
  </si>
  <si>
    <t>Exceso o Insuficiencia en la Actualización de la Hacienda Pública / Patrimonio Neto de 2017</t>
  </si>
  <si>
    <t xml:space="preserve">Aportaciones </t>
  </si>
  <si>
    <t xml:space="preserve">Patrimonio Neto Inicial Ajustado del Ejercicio </t>
  </si>
  <si>
    <t>TOTAL</t>
  </si>
  <si>
    <t>Exceso o insuficiencia de la Actualización de la Hacienda Pública / Patrimonio</t>
  </si>
  <si>
    <t>Hacienda Pública/Patrimonio Generado del Ejercicio</t>
  </si>
  <si>
    <t>Hacienda Pública/Patrimonio Generado de Ejercicios Anteriores</t>
  </si>
  <si>
    <t>Hacienda Pública/Patrimonio Contribuido</t>
  </si>
  <si>
    <t>Concepto</t>
  </si>
  <si>
    <t xml:space="preserve">FIDEICOMISO DE BORDERÍA E INFRAESTRUCTURA RURAL PARA EL ESTADO DE GUANAJUATO &lt;&lt;FIBIR&gt;&gt; </t>
  </si>
  <si>
    <t>Ente Público:</t>
  </si>
  <si>
    <t>(pesos)</t>
  </si>
  <si>
    <t>al  30 de junio de 2018</t>
  </si>
  <si>
    <t>ESTADO DE VARIACIÓN DE LA HACIENDA PÚBLICA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</si>
</sst>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0_ ;\-0\ "/>
    <numFmt numFmtId="167" formatCode="_-[$€-2]* #,##0.00_-;\-[$€-2]* #,##0.00_-;_-[$€-2]* &quot;-&quot;??_-"/>
    <numFmt numFmtId="168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 tint="0.34998626667073579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</cellStyleXfs>
  <cellXfs count="67">
    <xf numFmtId="0" fontId="0" fillId="0" borderId="0" xfId="0"/>
    <xf numFmtId="0" fontId="3" fillId="11" borderId="0" xfId="0" applyFont="1" applyFill="1"/>
    <xf numFmtId="0" fontId="4" fillId="11" borderId="0" xfId="0" applyFont="1" applyFill="1"/>
    <xf numFmtId="43" fontId="4" fillId="11" borderId="0" xfId="1" applyNumberFormat="1" applyFont="1" applyFill="1" applyAlignment="1">
      <alignment horizontal="center"/>
    </xf>
    <xf numFmtId="0" fontId="4" fillId="11" borderId="0" xfId="0" applyFont="1" applyFill="1" applyAlignment="1">
      <alignment wrapText="1"/>
    </xf>
    <xf numFmtId="43" fontId="5" fillId="11" borderId="0" xfId="1" applyNumberFormat="1" applyFont="1" applyFill="1" applyAlignment="1">
      <alignment horizontal="center"/>
    </xf>
    <xf numFmtId="0" fontId="6" fillId="11" borderId="0" xfId="0" applyFont="1" applyFill="1" applyBorder="1" applyAlignment="1">
      <alignment vertical="top"/>
    </xf>
    <xf numFmtId="0" fontId="3" fillId="0" borderId="0" xfId="0" applyFont="1" applyAlignment="1"/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0" fontId="3" fillId="11" borderId="0" xfId="0" applyFont="1" applyFill="1" applyBorder="1"/>
    <xf numFmtId="43" fontId="4" fillId="11" borderId="0" xfId="1" applyFont="1" applyFill="1" applyBorder="1" applyAlignment="1">
      <alignment horizontal="center"/>
    </xf>
    <xf numFmtId="43" fontId="4" fillId="11" borderId="0" xfId="1" applyFont="1" applyFill="1" applyBorder="1"/>
    <xf numFmtId="0" fontId="3" fillId="11" borderId="2" xfId="0" applyFont="1" applyFill="1" applyBorder="1" applyAlignment="1" applyProtection="1">
      <alignment horizontal="center"/>
      <protection locked="0"/>
    </xf>
    <xf numFmtId="0" fontId="6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3" fillId="11" borderId="3" xfId="0" applyFont="1" applyFill="1" applyBorder="1"/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3" fontId="3" fillId="11" borderId="0" xfId="0" applyNumberFormat="1" applyFont="1" applyFill="1" applyBorder="1"/>
    <xf numFmtId="0" fontId="7" fillId="11" borderId="0" xfId="0" applyFont="1" applyFill="1" applyBorder="1" applyAlignment="1">
      <alignment horizontal="left" vertical="top"/>
    </xf>
    <xf numFmtId="0" fontId="6" fillId="11" borderId="0" xfId="0" applyFont="1" applyFill="1" applyBorder="1" applyAlignment="1">
      <alignment vertical="top" wrapText="1"/>
    </xf>
    <xf numFmtId="0" fontId="6" fillId="11" borderId="4" xfId="0" applyFont="1" applyFill="1" applyBorder="1" applyAlignment="1">
      <alignment vertical="top" wrapText="1"/>
    </xf>
    <xf numFmtId="0" fontId="3" fillId="11" borderId="4" xfId="0" applyFont="1" applyFill="1" applyBorder="1" applyAlignment="1">
      <alignment vertical="top"/>
    </xf>
    <xf numFmtId="3" fontId="8" fillId="11" borderId="0" xfId="0" applyNumberFormat="1" applyFont="1" applyFill="1" applyAlignment="1">
      <alignment horizontal="center"/>
    </xf>
    <xf numFmtId="0" fontId="6" fillId="11" borderId="5" xfId="0" applyFont="1" applyFill="1" applyBorder="1" applyAlignment="1">
      <alignment vertical="top" wrapText="1"/>
    </xf>
    <xf numFmtId="3" fontId="9" fillId="11" borderId="3" xfId="0" applyNumberFormat="1" applyFont="1" applyFill="1" applyBorder="1" applyAlignment="1">
      <alignment horizontal="right" vertical="top"/>
    </xf>
    <xf numFmtId="0" fontId="6" fillId="11" borderId="3" xfId="0" applyFont="1" applyFill="1" applyBorder="1" applyAlignment="1">
      <alignment horizontal="left" vertical="top"/>
    </xf>
    <xf numFmtId="0" fontId="9" fillId="11" borderId="6" xfId="0" applyFont="1" applyFill="1" applyBorder="1" applyAlignment="1">
      <alignment vertical="top"/>
    </xf>
    <xf numFmtId="0" fontId="6" fillId="11" borderId="7" xfId="0" applyFont="1" applyFill="1" applyBorder="1" applyAlignment="1">
      <alignment vertical="top" wrapText="1"/>
    </xf>
    <xf numFmtId="3" fontId="3" fillId="11" borderId="0" xfId="0" applyNumberFormat="1" applyFont="1" applyFill="1" applyBorder="1" applyAlignment="1">
      <alignment horizontal="right" vertical="top"/>
    </xf>
    <xf numFmtId="0" fontId="9" fillId="11" borderId="0" xfId="0" applyFont="1" applyFill="1" applyBorder="1" applyAlignment="1">
      <alignment horizontal="left" vertical="top" wrapText="1"/>
    </xf>
    <xf numFmtId="0" fontId="9" fillId="11" borderId="8" xfId="0" applyFont="1" applyFill="1" applyBorder="1" applyAlignment="1">
      <alignment vertical="top"/>
    </xf>
    <xf numFmtId="0" fontId="3" fillId="11" borderId="8" xfId="0" applyFont="1" applyFill="1" applyBorder="1"/>
    <xf numFmtId="3" fontId="3" fillId="11" borderId="0" xfId="0" applyNumberFormat="1" applyFont="1" applyFill="1" applyBorder="1" applyAlignment="1" applyProtection="1">
      <alignment horizontal="right"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0" fontId="3" fillId="11" borderId="8" xfId="0" applyFont="1" applyFill="1" applyBorder="1" applyAlignment="1">
      <alignment vertical="top"/>
    </xf>
    <xf numFmtId="0" fontId="9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left" vertical="top" wrapText="1"/>
    </xf>
    <xf numFmtId="3" fontId="9" fillId="11" borderId="0" xfId="0" applyNumberFormat="1" applyFont="1" applyFill="1" applyBorder="1" applyAlignment="1">
      <alignment horizontal="right" vertical="top"/>
    </xf>
    <xf numFmtId="3" fontId="9" fillId="11" borderId="9" xfId="0" applyNumberFormat="1" applyFont="1" applyFill="1" applyBorder="1" applyAlignment="1">
      <alignment horizontal="right" vertical="top"/>
    </xf>
    <xf numFmtId="0" fontId="6" fillId="11" borderId="9" xfId="0" applyFont="1" applyFill="1" applyBorder="1" applyAlignment="1">
      <alignment horizontal="left" vertical="top"/>
    </xf>
    <xf numFmtId="3" fontId="9" fillId="11" borderId="0" xfId="0" applyNumberFormat="1" applyFont="1" applyFill="1" applyBorder="1" applyAlignment="1" applyProtection="1">
      <alignment horizontal="right" vertical="top"/>
    </xf>
    <xf numFmtId="3" fontId="9" fillId="11" borderId="0" xfId="0" applyNumberFormat="1" applyFont="1" applyFill="1" applyBorder="1" applyAlignment="1" applyProtection="1">
      <alignment horizontal="right" vertical="top"/>
      <protection locked="0"/>
    </xf>
    <xf numFmtId="0" fontId="6" fillId="11" borderId="0" xfId="0" applyFont="1" applyFill="1" applyBorder="1" applyAlignment="1">
      <alignment horizontal="left" vertical="top" wrapText="1"/>
    </xf>
    <xf numFmtId="0" fontId="10" fillId="11" borderId="0" xfId="0" applyFont="1" applyFill="1" applyBorder="1" applyAlignment="1">
      <alignment horizontal="left" vertical="top"/>
    </xf>
    <xf numFmtId="0" fontId="3" fillId="11" borderId="0" xfId="0" applyFont="1" applyFill="1" applyBorder="1" applyAlignment="1">
      <alignment vertical="top"/>
    </xf>
    <xf numFmtId="164" fontId="4" fillId="11" borderId="0" xfId="1" applyNumberFormat="1" applyFont="1" applyFill="1" applyBorder="1" applyAlignment="1">
      <alignment vertical="top"/>
    </xf>
    <xf numFmtId="0" fontId="6" fillId="11" borderId="7" xfId="2" applyNumberFormat="1" applyFont="1" applyFill="1" applyBorder="1" applyAlignment="1">
      <alignment horizontal="centerContinuous" vertical="center"/>
    </xf>
    <xf numFmtId="0" fontId="6" fillId="11" borderId="0" xfId="2" applyNumberFormat="1" applyFont="1" applyFill="1" applyBorder="1" applyAlignment="1">
      <alignment horizontal="centerContinuous" vertical="center"/>
    </xf>
    <xf numFmtId="0" fontId="6" fillId="11" borderId="8" xfId="2" applyNumberFormat="1" applyFont="1" applyFill="1" applyBorder="1" applyAlignment="1">
      <alignment horizontal="centerContinuous" vertical="center"/>
    </xf>
    <xf numFmtId="166" fontId="6" fillId="12" borderId="10" xfId="1" applyNumberFormat="1" applyFont="1" applyFill="1" applyBorder="1" applyAlignment="1">
      <alignment horizontal="center" vertical="center" wrapText="1"/>
    </xf>
    <xf numFmtId="166" fontId="6" fillId="12" borderId="4" xfId="1" applyNumberFormat="1" applyFont="1" applyFill="1" applyBorder="1" applyAlignment="1">
      <alignment horizontal="center" vertical="center" wrapText="1"/>
    </xf>
    <xf numFmtId="0" fontId="6" fillId="12" borderId="4" xfId="3" applyFont="1" applyFill="1" applyBorder="1" applyAlignment="1">
      <alignment horizontal="center" vertical="center"/>
    </xf>
    <xf numFmtId="166" fontId="6" fillId="12" borderId="11" xfId="1" applyNumberFormat="1" applyFont="1" applyFill="1" applyBorder="1" applyAlignment="1">
      <alignment horizontal="center" vertical="center" wrapText="1"/>
    </xf>
    <xf numFmtId="0" fontId="6" fillId="11" borderId="3" xfId="0" applyNumberFormat="1" applyFont="1" applyFill="1" applyBorder="1" applyAlignment="1" applyProtection="1">
      <protection locked="0"/>
    </xf>
    <xf numFmtId="0" fontId="6" fillId="11" borderId="0" xfId="0" applyFont="1" applyFill="1" applyBorder="1" applyAlignment="1">
      <alignment horizontal="right"/>
    </xf>
    <xf numFmtId="0" fontId="4" fillId="11" borderId="0" xfId="0" applyNumberFormat="1" applyFont="1" applyFill="1" applyBorder="1" applyAlignment="1" applyProtection="1">
      <alignment horizontal="left"/>
      <protection locked="0"/>
    </xf>
    <xf numFmtId="0" fontId="6" fillId="12" borderId="0" xfId="0" applyFont="1" applyFill="1" applyBorder="1" applyAlignment="1"/>
    <xf numFmtId="0" fontId="6" fillId="12" borderId="0" xfId="0" applyFont="1" applyFill="1" applyBorder="1" applyAlignment="1">
      <alignment horizontal="center"/>
    </xf>
    <xf numFmtId="0" fontId="4" fillId="12" borderId="0" xfId="0" applyFont="1" applyFill="1"/>
    <xf numFmtId="0" fontId="6" fillId="12" borderId="0" xfId="3" applyFont="1" applyFill="1" applyBorder="1" applyAlignment="1"/>
    <xf numFmtId="0" fontId="6" fillId="12" borderId="0" xfId="3" applyFont="1" applyFill="1" applyBorder="1" applyAlignment="1">
      <alignment horizontal="center"/>
    </xf>
    <xf numFmtId="0" fontId="3" fillId="12" borderId="0" xfId="0" applyFont="1" applyFill="1" applyBorder="1"/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_GTO_FIBIR_2T_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A_GTO_FIBIR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40449843.030000001</v>
          </cell>
        </row>
        <row r="44">
          <cell r="I44">
            <v>74497745.829999998</v>
          </cell>
          <cell r="J44">
            <v>74497745.829999998</v>
          </cell>
        </row>
        <row r="50">
          <cell r="J50">
            <v>-12708252.919999998</v>
          </cell>
        </row>
        <row r="51">
          <cell r="J51">
            <v>-20251145.280000001</v>
          </cell>
        </row>
        <row r="58">
          <cell r="J58">
            <v>0</v>
          </cell>
        </row>
        <row r="61">
          <cell r="I61">
            <v>55490705.670000002</v>
          </cell>
          <cell r="J61">
            <v>41538347.629999995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19">
          <cell r="D19">
            <v>189565</v>
          </cell>
        </row>
        <row r="54">
          <cell r="I54">
            <v>13952358.039999999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J56"/>
  <sheetViews>
    <sheetView showGridLines="0" tabSelected="1" topLeftCell="A22" zoomScale="85" zoomScaleNormal="85" workbookViewId="0">
      <selection activeCell="F47" sqref="F47"/>
    </sheetView>
  </sheetViews>
  <sheetFormatPr baseColWidth="10" defaultRowHeight="12.75"/>
  <cols>
    <col min="1" max="1" width="3.7109375" style="2" customWidth="1"/>
    <col min="2" max="2" width="11.7109375" style="4" customWidth="1"/>
    <col min="3" max="3" width="57.42578125" style="4" customWidth="1"/>
    <col min="4" max="6" width="18.7109375" style="3" customWidth="1"/>
    <col min="7" max="7" width="15.85546875" style="3" customWidth="1"/>
    <col min="8" max="8" width="16.140625" style="3" customWidth="1"/>
    <col min="9" max="9" width="3.28515625" style="2" customWidth="1"/>
    <col min="10" max="16384" width="11.42578125" style="1"/>
  </cols>
  <sheetData>
    <row r="1" spans="1:10" s="11" customFormat="1" ht="7.5" customHeight="1">
      <c r="A1" s="66"/>
      <c r="B1" s="61"/>
      <c r="C1" s="62"/>
      <c r="D1" s="62"/>
      <c r="E1" s="62"/>
      <c r="F1" s="62"/>
      <c r="G1" s="62"/>
      <c r="H1" s="61"/>
      <c r="I1" s="61"/>
    </row>
    <row r="2" spans="1:10" ht="14.1" customHeight="1">
      <c r="A2" s="63"/>
      <c r="B2" s="61"/>
      <c r="C2" s="62" t="s">
        <v>34</v>
      </c>
      <c r="D2" s="62"/>
      <c r="E2" s="62"/>
      <c r="F2" s="62"/>
      <c r="G2" s="62"/>
      <c r="H2" s="61"/>
      <c r="I2" s="61"/>
      <c r="J2" s="11"/>
    </row>
    <row r="3" spans="1:10" ht="14.1" customHeight="1">
      <c r="A3" s="65" t="s">
        <v>33</v>
      </c>
      <c r="B3" s="65"/>
      <c r="C3" s="65"/>
      <c r="D3" s="65"/>
      <c r="E3" s="65"/>
      <c r="F3" s="65"/>
      <c r="G3" s="65"/>
      <c r="H3" s="65"/>
      <c r="I3" s="64"/>
      <c r="J3" s="11"/>
    </row>
    <row r="4" spans="1:10" ht="14.1" customHeight="1">
      <c r="A4" s="63"/>
      <c r="B4" s="61"/>
      <c r="C4" s="62" t="s">
        <v>32</v>
      </c>
      <c r="D4" s="62"/>
      <c r="E4" s="62"/>
      <c r="F4" s="62"/>
      <c r="G4" s="62"/>
      <c r="H4" s="61"/>
      <c r="I4" s="61"/>
    </row>
    <row r="5" spans="1:10" s="11" customFormat="1" ht="3" customHeight="1">
      <c r="A5" s="52"/>
      <c r="B5" s="59"/>
      <c r="C5" s="60"/>
      <c r="D5" s="60"/>
      <c r="E5" s="60"/>
      <c r="F5" s="60"/>
      <c r="G5" s="60"/>
      <c r="H5" s="60"/>
      <c r="I5" s="60"/>
    </row>
    <row r="6" spans="1:10" ht="20.100000000000001" customHeight="1">
      <c r="A6" s="52"/>
      <c r="B6" s="59"/>
      <c r="C6" s="59" t="s">
        <v>31</v>
      </c>
      <c r="D6" s="58" t="s">
        <v>30</v>
      </c>
      <c r="E6" s="58"/>
      <c r="F6" s="58"/>
      <c r="G6" s="58"/>
      <c r="H6" s="58"/>
      <c r="I6" s="58"/>
      <c r="J6" s="11"/>
    </row>
    <row r="7" spans="1:10" ht="3" customHeight="1">
      <c r="A7" s="52"/>
      <c r="B7" s="52"/>
      <c r="C7" s="52" t="s">
        <v>15</v>
      </c>
      <c r="D7" s="52"/>
      <c r="E7" s="52"/>
      <c r="F7" s="52"/>
      <c r="G7" s="52"/>
      <c r="H7" s="52"/>
      <c r="I7" s="52"/>
    </row>
    <row r="8" spans="1:10" s="11" customFormat="1" ht="3" customHeight="1">
      <c r="A8" s="52"/>
      <c r="B8" s="52"/>
      <c r="C8" s="52"/>
      <c r="D8" s="52"/>
      <c r="E8" s="52"/>
      <c r="F8" s="52"/>
      <c r="G8" s="52"/>
      <c r="H8" s="52"/>
      <c r="I8" s="52"/>
    </row>
    <row r="9" spans="1:10" s="11" customFormat="1" ht="76.5">
      <c r="A9" s="57"/>
      <c r="B9" s="56" t="s">
        <v>29</v>
      </c>
      <c r="C9" s="56"/>
      <c r="D9" s="55" t="s">
        <v>28</v>
      </c>
      <c r="E9" s="55" t="s">
        <v>27</v>
      </c>
      <c r="F9" s="55" t="s">
        <v>26</v>
      </c>
      <c r="G9" s="55" t="s">
        <v>25</v>
      </c>
      <c r="H9" s="55" t="s">
        <v>24</v>
      </c>
      <c r="I9" s="54"/>
    </row>
    <row r="10" spans="1:10" s="11" customFormat="1" ht="3" customHeight="1">
      <c r="A10" s="53"/>
      <c r="B10" s="52"/>
      <c r="C10" s="52"/>
      <c r="D10" s="52"/>
      <c r="E10" s="52"/>
      <c r="F10" s="52"/>
      <c r="G10" s="52"/>
      <c r="H10" s="52"/>
      <c r="I10" s="51"/>
    </row>
    <row r="11" spans="1:10" s="11" customFormat="1" ht="3" customHeight="1">
      <c r="A11" s="39"/>
      <c r="B11" s="48"/>
      <c r="C11" s="24"/>
      <c r="D11" s="6"/>
      <c r="E11" s="50"/>
      <c r="F11" s="19"/>
      <c r="G11" s="49"/>
      <c r="H11" s="48"/>
      <c r="I11" s="32"/>
    </row>
    <row r="12" spans="1:10">
      <c r="A12" s="35"/>
      <c r="B12" s="47"/>
      <c r="C12" s="47"/>
      <c r="D12" s="46"/>
      <c r="E12" s="46"/>
      <c r="F12" s="46"/>
      <c r="G12" s="46"/>
      <c r="H12" s="45"/>
      <c r="I12" s="32"/>
    </row>
    <row r="13" spans="1:10">
      <c r="A13" s="35"/>
      <c r="B13" s="40" t="s">
        <v>23</v>
      </c>
      <c r="C13" s="40"/>
      <c r="D13" s="42">
        <f>SUM(D14:D16)</f>
        <v>74497745.829999998</v>
      </c>
      <c r="E13" s="42">
        <f>SUM(E14:E16)</f>
        <v>0</v>
      </c>
      <c r="F13" s="42">
        <f>SUM(F14:F16)</f>
        <v>0</v>
      </c>
      <c r="G13" s="42">
        <f>SUM(G14:G16)</f>
        <v>0</v>
      </c>
      <c r="H13" s="42">
        <f>SUM(D13:G13)</f>
        <v>74497745.829999998</v>
      </c>
      <c r="I13" s="32"/>
    </row>
    <row r="14" spans="1:10">
      <c r="A14" s="39"/>
      <c r="B14" s="38" t="s">
        <v>22</v>
      </c>
      <c r="C14" s="38"/>
      <c r="D14" s="37">
        <f>+[1]ESF!J44</f>
        <v>74497745.829999998</v>
      </c>
      <c r="E14" s="37">
        <v>0</v>
      </c>
      <c r="F14" s="37">
        <v>0</v>
      </c>
      <c r="G14" s="37">
        <v>0</v>
      </c>
      <c r="H14" s="33">
        <f>SUM(D14:G14)</f>
        <v>74497745.829999998</v>
      </c>
      <c r="I14" s="32"/>
    </row>
    <row r="15" spans="1:10">
      <c r="A15" s="39"/>
      <c r="B15" s="38" t="s">
        <v>17</v>
      </c>
      <c r="C15" s="38"/>
      <c r="D15" s="37">
        <v>0</v>
      </c>
      <c r="E15" s="37">
        <v>0</v>
      </c>
      <c r="F15" s="37">
        <v>0</v>
      </c>
      <c r="G15" s="37">
        <v>0</v>
      </c>
      <c r="H15" s="33">
        <f>SUM(D15:G15)</f>
        <v>0</v>
      </c>
      <c r="I15" s="32"/>
    </row>
    <row r="16" spans="1:10">
      <c r="A16" s="39"/>
      <c r="B16" s="38" t="s">
        <v>16</v>
      </c>
      <c r="C16" s="38"/>
      <c r="D16" s="37">
        <v>0</v>
      </c>
      <c r="E16" s="37">
        <v>0</v>
      </c>
      <c r="F16" s="37">
        <v>0</v>
      </c>
      <c r="G16" s="37">
        <v>0</v>
      </c>
      <c r="H16" s="33">
        <f>SUM(D16:G16)</f>
        <v>0</v>
      </c>
      <c r="I16" s="32"/>
    </row>
    <row r="17" spans="1:10" ht="9.9499999999999993" customHeight="1">
      <c r="A17" s="35"/>
      <c r="B17" s="34"/>
      <c r="C17" s="6"/>
      <c r="D17" s="33"/>
      <c r="E17" s="33"/>
      <c r="F17" s="33"/>
      <c r="G17" s="33"/>
      <c r="H17" s="33"/>
      <c r="I17" s="32"/>
    </row>
    <row r="18" spans="1:10">
      <c r="A18" s="35"/>
      <c r="B18" s="40" t="s">
        <v>14</v>
      </c>
      <c r="C18" s="40"/>
      <c r="D18" s="42">
        <f>SUM(D19:D22)</f>
        <v>0</v>
      </c>
      <c r="E18" s="42">
        <f>SUM(E19:E22)</f>
        <v>-32959398.199999999</v>
      </c>
      <c r="F18" s="42">
        <f>SUM(F19:F22)</f>
        <v>0</v>
      </c>
      <c r="G18" s="42">
        <f>SUM(G19:G22)</f>
        <v>0</v>
      </c>
      <c r="H18" s="42">
        <f>SUM(D18:G18)</f>
        <v>-32959398.199999999</v>
      </c>
      <c r="I18" s="32"/>
    </row>
    <row r="19" spans="1:10">
      <c r="A19" s="39"/>
      <c r="B19" s="38" t="s">
        <v>13</v>
      </c>
      <c r="C19" s="38"/>
      <c r="D19" s="37">
        <v>0</v>
      </c>
      <c r="E19" s="37">
        <f>+[1]ESF!J50</f>
        <v>-12708252.919999998</v>
      </c>
      <c r="F19" s="37">
        <v>0</v>
      </c>
      <c r="G19" s="37">
        <v>0</v>
      </c>
      <c r="H19" s="33">
        <f>SUM(D19:G19)</f>
        <v>-12708252.919999998</v>
      </c>
      <c r="I19" s="32"/>
    </row>
    <row r="20" spans="1:10">
      <c r="A20" s="39"/>
      <c r="B20" s="38" t="s">
        <v>12</v>
      </c>
      <c r="C20" s="38"/>
      <c r="D20" s="37">
        <v>0</v>
      </c>
      <c r="E20" s="37">
        <f>+[1]ESF!J51</f>
        <v>-20251145.280000001</v>
      </c>
      <c r="F20" s="37">
        <v>0</v>
      </c>
      <c r="G20" s="37">
        <v>0</v>
      </c>
      <c r="H20" s="33">
        <f>SUM(D20:G20)</f>
        <v>-20251145.280000001</v>
      </c>
      <c r="I20" s="32"/>
    </row>
    <row r="21" spans="1:10">
      <c r="A21" s="39"/>
      <c r="B21" s="38" t="s">
        <v>11</v>
      </c>
      <c r="C21" s="38"/>
      <c r="D21" s="37">
        <v>0</v>
      </c>
      <c r="E21" s="37">
        <v>0</v>
      </c>
      <c r="F21" s="37">
        <v>0</v>
      </c>
      <c r="G21" s="37">
        <v>0</v>
      </c>
      <c r="H21" s="33">
        <f>SUM(D21:G21)</f>
        <v>0</v>
      </c>
      <c r="I21" s="32"/>
    </row>
    <row r="22" spans="1:10">
      <c r="A22" s="39"/>
      <c r="B22" s="38" t="s">
        <v>10</v>
      </c>
      <c r="C22" s="38"/>
      <c r="D22" s="37">
        <v>0</v>
      </c>
      <c r="E22" s="37">
        <v>0</v>
      </c>
      <c r="F22" s="37">
        <v>0</v>
      </c>
      <c r="G22" s="37">
        <v>0</v>
      </c>
      <c r="H22" s="33">
        <f>SUM(D22:G22)</f>
        <v>0</v>
      </c>
      <c r="I22" s="32"/>
    </row>
    <row r="23" spans="1:10">
      <c r="A23" s="39"/>
      <c r="B23" s="38" t="s">
        <v>9</v>
      </c>
      <c r="C23" s="38"/>
      <c r="D23" s="37">
        <v>0</v>
      </c>
      <c r="E23" s="37">
        <v>0</v>
      </c>
      <c r="F23" s="37">
        <v>0</v>
      </c>
      <c r="G23" s="37">
        <v>0</v>
      </c>
      <c r="H23" s="33">
        <f>SUM(D23:G23)</f>
        <v>0</v>
      </c>
      <c r="I23" s="32"/>
    </row>
    <row r="24" spans="1:10">
      <c r="A24" s="39"/>
      <c r="B24" s="41"/>
      <c r="C24" s="41"/>
      <c r="D24" s="37"/>
      <c r="E24" s="37"/>
      <c r="F24" s="37"/>
      <c r="G24" s="37"/>
      <c r="H24" s="33"/>
      <c r="I24" s="32"/>
    </row>
    <row r="25" spans="1:10">
      <c r="A25" s="39"/>
      <c r="B25" s="40" t="s">
        <v>21</v>
      </c>
      <c r="C25" s="40"/>
      <c r="D25" s="42">
        <f>SUM(D26:D27)</f>
        <v>0</v>
      </c>
      <c r="E25" s="42">
        <f>SUM(E26:E27)</f>
        <v>0</v>
      </c>
      <c r="F25" s="42">
        <f>SUM(F26:F27)</f>
        <v>0</v>
      </c>
      <c r="G25" s="42">
        <f>SUM(G26:G27)</f>
        <v>0</v>
      </c>
      <c r="H25" s="42">
        <f>SUM(H26:H27)</f>
        <v>0</v>
      </c>
      <c r="I25" s="32"/>
    </row>
    <row r="26" spans="1:10">
      <c r="A26" s="39"/>
      <c r="B26" s="38" t="s">
        <v>7</v>
      </c>
      <c r="C26" s="38"/>
      <c r="D26" s="37">
        <v>0</v>
      </c>
      <c r="E26" s="37">
        <f>+[1]ESF!J57</f>
        <v>0</v>
      </c>
      <c r="F26" s="37">
        <v>0</v>
      </c>
      <c r="G26" s="37">
        <v>0</v>
      </c>
      <c r="H26" s="33">
        <f>SUM(D26:G26)</f>
        <v>0</v>
      </c>
      <c r="I26" s="32"/>
    </row>
    <row r="27" spans="1:10">
      <c r="A27" s="39"/>
      <c r="B27" s="38" t="s">
        <v>6</v>
      </c>
      <c r="C27" s="38"/>
      <c r="D27" s="37">
        <v>0</v>
      </c>
      <c r="E27" s="37">
        <f>+[1]ESF!J58</f>
        <v>0</v>
      </c>
      <c r="F27" s="37">
        <v>0</v>
      </c>
      <c r="G27" s="37">
        <v>0</v>
      </c>
      <c r="H27" s="33">
        <f>SUM(D27:G27)</f>
        <v>0</v>
      </c>
      <c r="I27" s="32"/>
    </row>
    <row r="28" spans="1:10" ht="9.9499999999999993" customHeight="1">
      <c r="A28" s="35"/>
      <c r="B28" s="34"/>
      <c r="C28" s="6"/>
      <c r="D28" s="33"/>
      <c r="E28" s="33"/>
      <c r="F28" s="33"/>
      <c r="G28" s="33"/>
      <c r="H28" s="33"/>
      <c r="I28" s="32"/>
    </row>
    <row r="29" spans="1:10" ht="13.5" thickBot="1">
      <c r="A29" s="35"/>
      <c r="B29" s="44" t="s">
        <v>20</v>
      </c>
      <c r="C29" s="44"/>
      <c r="D29" s="43">
        <f>D12+D13+D18</f>
        <v>74497745.829999998</v>
      </c>
      <c r="E29" s="43">
        <f>E12+E13+E18</f>
        <v>-32959398.199999999</v>
      </c>
      <c r="F29" s="43">
        <f>F12+F13+F18</f>
        <v>0</v>
      </c>
      <c r="G29" s="43">
        <f>G12+G13+G18</f>
        <v>0</v>
      </c>
      <c r="H29" s="43">
        <f>SUM(D29:G29)</f>
        <v>41538347.629999995</v>
      </c>
      <c r="I29" s="32"/>
      <c r="J29" s="27">
        <f>+[1]ESF!J61-EVHP!H29</f>
        <v>0</v>
      </c>
    </row>
    <row r="30" spans="1:10">
      <c r="A30" s="39"/>
      <c r="B30" s="6"/>
      <c r="C30" s="19"/>
      <c r="D30" s="33"/>
      <c r="E30" s="33"/>
      <c r="F30" s="33"/>
      <c r="G30" s="33"/>
      <c r="H30" s="33"/>
      <c r="I30" s="32"/>
    </row>
    <row r="31" spans="1:10">
      <c r="A31" s="35"/>
      <c r="B31" s="40" t="s">
        <v>19</v>
      </c>
      <c r="C31" s="40"/>
      <c r="D31" s="42">
        <f>SUM(D32:D34)</f>
        <v>0</v>
      </c>
      <c r="E31" s="42">
        <f>SUM(E32:E34)</f>
        <v>0</v>
      </c>
      <c r="F31" s="42">
        <f>SUM(F32:F34)</f>
        <v>0</v>
      </c>
      <c r="G31" s="42">
        <f>SUM(G32:G34)</f>
        <v>0</v>
      </c>
      <c r="H31" s="42">
        <f>SUM(D31:G31)</f>
        <v>0</v>
      </c>
      <c r="I31" s="32"/>
    </row>
    <row r="32" spans="1:10">
      <c r="A32" s="39"/>
      <c r="B32" s="38" t="s">
        <v>18</v>
      </c>
      <c r="C32" s="38"/>
      <c r="D32" s="37">
        <f>+[1]ESF!I44-D13</f>
        <v>0</v>
      </c>
      <c r="E32" s="37">
        <v>0</v>
      </c>
      <c r="F32" s="37">
        <v>0</v>
      </c>
      <c r="G32" s="37">
        <v>0</v>
      </c>
      <c r="H32" s="33">
        <f>SUM(D32:G32)</f>
        <v>0</v>
      </c>
      <c r="I32" s="32"/>
    </row>
    <row r="33" spans="1:10">
      <c r="A33" s="39"/>
      <c r="B33" s="38" t="s">
        <v>17</v>
      </c>
      <c r="C33" s="38"/>
      <c r="D33" s="37">
        <v>0</v>
      </c>
      <c r="E33" s="37">
        <v>0</v>
      </c>
      <c r="F33" s="37">
        <v>0</v>
      </c>
      <c r="G33" s="37">
        <v>0</v>
      </c>
      <c r="H33" s="33">
        <f>SUM(D33:G33)</f>
        <v>0</v>
      </c>
      <c r="I33" s="32"/>
    </row>
    <row r="34" spans="1:10">
      <c r="A34" s="39"/>
      <c r="B34" s="38" t="s">
        <v>16</v>
      </c>
      <c r="C34" s="38"/>
      <c r="D34" s="37">
        <v>0</v>
      </c>
      <c r="E34" s="37">
        <v>0</v>
      </c>
      <c r="F34" s="37">
        <v>0</v>
      </c>
      <c r="G34" s="37">
        <v>0</v>
      </c>
      <c r="H34" s="33">
        <f>SUM(D34:G34)</f>
        <v>0</v>
      </c>
      <c r="I34" s="32"/>
    </row>
    <row r="35" spans="1:10" ht="9.9499999999999993" customHeight="1">
      <c r="A35" s="35"/>
      <c r="B35" s="34"/>
      <c r="C35" s="6"/>
      <c r="D35" s="33"/>
      <c r="E35" s="33"/>
      <c r="F35" s="33"/>
      <c r="G35" s="33"/>
      <c r="H35" s="33"/>
      <c r="I35" s="32"/>
    </row>
    <row r="36" spans="1:10">
      <c r="A36" s="35" t="s">
        <v>15</v>
      </c>
      <c r="B36" s="40" t="s">
        <v>14</v>
      </c>
      <c r="C36" s="40"/>
      <c r="D36" s="42">
        <f>SUM(D37:D40)</f>
        <v>0</v>
      </c>
      <c r="E36" s="42">
        <f>SUM(E37:E40)</f>
        <v>0</v>
      </c>
      <c r="F36" s="42">
        <f>SUM(F37:F40)</f>
        <v>13952358.039999999</v>
      </c>
      <c r="G36" s="42">
        <f>SUM(G37:G40)</f>
        <v>0</v>
      </c>
      <c r="H36" s="42">
        <f>SUM(D36:G36)</f>
        <v>13952358.039999999</v>
      </c>
      <c r="I36" s="32"/>
    </row>
    <row r="37" spans="1:10">
      <c r="A37" s="39"/>
      <c r="B37" s="38" t="s">
        <v>13</v>
      </c>
      <c r="C37" s="38"/>
      <c r="D37" s="37">
        <v>0</v>
      </c>
      <c r="E37" s="37">
        <v>0</v>
      </c>
      <c r="F37" s="37">
        <f>+[2]EA!I54</f>
        <v>13952358.039999999</v>
      </c>
      <c r="G37" s="37">
        <v>0</v>
      </c>
      <c r="H37" s="33">
        <f>SUM(D37:G37)</f>
        <v>13952358.039999999</v>
      </c>
      <c r="I37" s="32"/>
    </row>
    <row r="38" spans="1:10">
      <c r="A38" s="39"/>
      <c r="B38" s="38" t="s">
        <v>12</v>
      </c>
      <c r="C38" s="38"/>
      <c r="D38" s="37">
        <v>0</v>
      </c>
      <c r="E38" s="37">
        <v>0</v>
      </c>
      <c r="F38" s="37">
        <v>0</v>
      </c>
      <c r="G38" s="37">
        <v>0</v>
      </c>
      <c r="H38" s="33">
        <f>SUM(D38:G38)</f>
        <v>0</v>
      </c>
      <c r="I38" s="32"/>
    </row>
    <row r="39" spans="1:10">
      <c r="A39" s="39"/>
      <c r="B39" s="38" t="s">
        <v>11</v>
      </c>
      <c r="C39" s="38"/>
      <c r="D39" s="37">
        <v>0</v>
      </c>
      <c r="E39" s="37">
        <v>0</v>
      </c>
      <c r="F39" s="37">
        <v>0</v>
      </c>
      <c r="G39" s="37">
        <v>0</v>
      </c>
      <c r="H39" s="33">
        <f>SUM(D39:G39)</f>
        <v>0</v>
      </c>
      <c r="I39" s="32"/>
    </row>
    <row r="40" spans="1:10">
      <c r="A40" s="39"/>
      <c r="B40" s="38" t="s">
        <v>10</v>
      </c>
      <c r="C40" s="38"/>
      <c r="D40" s="37">
        <v>0</v>
      </c>
      <c r="E40" s="37">
        <v>0</v>
      </c>
      <c r="F40" s="37">
        <v>0</v>
      </c>
      <c r="G40" s="37">
        <v>0</v>
      </c>
      <c r="H40" s="33">
        <f>SUM(D40:G40)</f>
        <v>0</v>
      </c>
      <c r="I40" s="32"/>
    </row>
    <row r="41" spans="1:10">
      <c r="A41" s="39"/>
      <c r="B41" s="38" t="s">
        <v>9</v>
      </c>
      <c r="C41" s="38"/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3"/>
      <c r="J41" s="36"/>
    </row>
    <row r="42" spans="1:10">
      <c r="A42" s="39"/>
      <c r="B42" s="41"/>
      <c r="C42" s="41"/>
      <c r="D42" s="37"/>
      <c r="E42" s="37"/>
      <c r="F42" s="37"/>
      <c r="G42" s="37"/>
      <c r="H42" s="37"/>
      <c r="I42" s="33"/>
      <c r="J42" s="36"/>
    </row>
    <row r="43" spans="1:10" ht="12.75" customHeight="1">
      <c r="A43" s="39"/>
      <c r="B43" s="40" t="s">
        <v>8</v>
      </c>
      <c r="C43" s="40"/>
      <c r="D43" s="37">
        <f>+D44+D45</f>
        <v>0</v>
      </c>
      <c r="E43" s="37">
        <f>+E44+E45</f>
        <v>0</v>
      </c>
      <c r="F43" s="37">
        <f>+F44+F45</f>
        <v>0</v>
      </c>
      <c r="G43" s="37">
        <f>+G44+G45</f>
        <v>0</v>
      </c>
      <c r="H43" s="37">
        <f>+H44+H45</f>
        <v>0</v>
      </c>
      <c r="I43" s="33"/>
      <c r="J43" s="36"/>
    </row>
    <row r="44" spans="1:10" ht="12.75" customHeight="1">
      <c r="A44" s="39"/>
      <c r="B44" s="38" t="s">
        <v>7</v>
      </c>
      <c r="C44" s="38"/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3"/>
      <c r="J44" s="36"/>
    </row>
    <row r="45" spans="1:10" ht="12.75" customHeight="1">
      <c r="A45" s="39"/>
      <c r="B45" s="38" t="s">
        <v>6</v>
      </c>
      <c r="C45" s="38"/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3"/>
      <c r="J45" s="36"/>
    </row>
    <row r="46" spans="1:10" ht="9.9499999999999993" customHeight="1">
      <c r="A46" s="35"/>
      <c r="B46" s="34"/>
      <c r="C46" s="6"/>
      <c r="D46" s="33"/>
      <c r="E46" s="33"/>
      <c r="F46" s="33"/>
      <c r="G46" s="33"/>
      <c r="H46" s="33"/>
      <c r="I46" s="32"/>
    </row>
    <row r="47" spans="1:10">
      <c r="A47" s="31"/>
      <c r="B47" s="30" t="s">
        <v>5</v>
      </c>
      <c r="C47" s="30"/>
      <c r="D47" s="29">
        <f>D29+D31+D36</f>
        <v>74497745.829999998</v>
      </c>
      <c r="E47" s="29">
        <f>E29+E31+E36</f>
        <v>-32959398.199999999</v>
      </c>
      <c r="F47" s="29">
        <f>F31+F36</f>
        <v>13952358.039999999</v>
      </c>
      <c r="G47" s="29">
        <f>G29+G31+G36</f>
        <v>0</v>
      </c>
      <c r="H47" s="29">
        <f>SUM(D47:G47)</f>
        <v>55490705.669999994</v>
      </c>
      <c r="I47" s="28"/>
      <c r="J47" s="27">
        <f>+H47-[1]ESF!I61</f>
        <v>0</v>
      </c>
    </row>
    <row r="48" spans="1:10" ht="6" customHeight="1">
      <c r="A48" s="26"/>
      <c r="B48" s="26"/>
      <c r="C48" s="26"/>
      <c r="D48" s="26"/>
      <c r="E48" s="26"/>
      <c r="F48" s="26"/>
      <c r="G48" s="26"/>
      <c r="H48" s="26"/>
      <c r="I48" s="25"/>
    </row>
    <row r="49" spans="1:9" ht="6" customHeight="1">
      <c r="D49" s="4"/>
      <c r="E49" s="4"/>
      <c r="I49" s="24"/>
    </row>
    <row r="50" spans="1:9" ht="15" customHeight="1">
      <c r="A50" s="11"/>
      <c r="B50" s="23" t="s">
        <v>4</v>
      </c>
      <c r="C50" s="23"/>
      <c r="D50" s="23"/>
      <c r="E50" s="23"/>
      <c r="F50" s="23"/>
      <c r="G50" s="23"/>
      <c r="H50" s="23"/>
      <c r="I50" s="23"/>
    </row>
    <row r="51" spans="1:9" ht="9.75" customHeight="1">
      <c r="A51" s="11"/>
      <c r="B51" s="19"/>
      <c r="C51" s="20"/>
      <c r="D51" s="13"/>
      <c r="E51" s="13"/>
      <c r="F51" s="22"/>
      <c r="G51" s="21"/>
      <c r="H51" s="20"/>
      <c r="I51" s="13"/>
    </row>
    <row r="52" spans="1:9" ht="50.1" customHeight="1">
      <c r="A52" s="11"/>
      <c r="B52" s="19"/>
      <c r="C52" s="18"/>
      <c r="D52" s="18"/>
      <c r="E52" s="13"/>
      <c r="F52" s="17"/>
      <c r="G52" s="16"/>
      <c r="H52" s="16"/>
      <c r="I52" s="13"/>
    </row>
    <row r="53" spans="1:9" ht="14.1" customHeight="1">
      <c r="A53" s="11"/>
      <c r="B53" s="15"/>
      <c r="C53" s="14" t="s">
        <v>3</v>
      </c>
      <c r="D53" s="14"/>
      <c r="E53" s="13"/>
      <c r="F53" s="12" t="s">
        <v>2</v>
      </c>
      <c r="G53" s="12"/>
      <c r="H53" s="12"/>
      <c r="I53" s="6"/>
    </row>
    <row r="54" spans="1:9" ht="14.1" customHeight="1">
      <c r="A54" s="11"/>
      <c r="B54" s="10"/>
      <c r="C54" s="9" t="s">
        <v>1</v>
      </c>
      <c r="D54" s="9"/>
      <c r="E54" s="8"/>
      <c r="F54" s="8" t="s">
        <v>0</v>
      </c>
      <c r="G54" s="7"/>
      <c r="H54" s="7"/>
      <c r="I54" s="6"/>
    </row>
    <row r="56" spans="1:9" ht="15">
      <c r="E56" s="5"/>
    </row>
  </sheetData>
  <sheetProtection formatCells="0" selectLockedCells="1"/>
  <mergeCells count="41">
    <mergeCell ref="B13:C13"/>
    <mergeCell ref="B14:C14"/>
    <mergeCell ref="B15:C15"/>
    <mergeCell ref="B16:C16"/>
    <mergeCell ref="B18:C18"/>
    <mergeCell ref="B38:C38"/>
    <mergeCell ref="B39:C39"/>
    <mergeCell ref="A3:H3"/>
    <mergeCell ref="C1:G1"/>
    <mergeCell ref="C2:G2"/>
    <mergeCell ref="B20:C20"/>
    <mergeCell ref="C4:G4"/>
    <mergeCell ref="C5:I5"/>
    <mergeCell ref="B9:C9"/>
    <mergeCell ref="B12:C12"/>
    <mergeCell ref="B37:C37"/>
    <mergeCell ref="B23:C23"/>
    <mergeCell ref="B25:C25"/>
    <mergeCell ref="B26:C26"/>
    <mergeCell ref="B27:C27"/>
    <mergeCell ref="B19:C19"/>
    <mergeCell ref="F53:H53"/>
    <mergeCell ref="B40:C40"/>
    <mergeCell ref="B21:C21"/>
    <mergeCell ref="B22:C22"/>
    <mergeCell ref="B29:C29"/>
    <mergeCell ref="B31:C31"/>
    <mergeCell ref="B32:C32"/>
    <mergeCell ref="B33:C33"/>
    <mergeCell ref="B34:C34"/>
    <mergeCell ref="B36:C36"/>
    <mergeCell ref="B41:C41"/>
    <mergeCell ref="B43:C43"/>
    <mergeCell ref="B44:C44"/>
    <mergeCell ref="B45:C45"/>
    <mergeCell ref="C54:D54"/>
    <mergeCell ref="B47:C47"/>
    <mergeCell ref="B50:I50"/>
    <mergeCell ref="C52:D52"/>
    <mergeCell ref="G52:H52"/>
    <mergeCell ref="C53:D53"/>
  </mergeCells>
  <printOptions horizontalCentered="1" verticalCentered="1"/>
  <pageMargins left="0.78740157480314965" right="1.4173228346456694" top="0.51181102362204722" bottom="0.59055118110236227" header="0" footer="0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2018-07-10T19:05:12Z</dcterms:created>
  <dcterms:modified xsi:type="dcterms:W3CDTF">2018-07-10T19:05:25Z</dcterms:modified>
</cp:coreProperties>
</file>