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341_BM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'341_BMU'!$A$1:$C$62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C48" i="1"/>
  <c r="C45" i="1"/>
  <c r="C44" i="1"/>
  <c r="F41" i="1"/>
  <c r="D41" i="1" s="1"/>
  <c r="C40" i="1"/>
  <c r="C39" i="1"/>
  <c r="C35" i="1"/>
  <c r="C34" i="1"/>
  <c r="C33" i="1"/>
  <c r="F32" i="1"/>
  <c r="C32" i="1"/>
  <c r="C31" i="1"/>
  <c r="C30" i="1"/>
  <c r="C27" i="1"/>
  <c r="C26" i="1"/>
  <c r="C23" i="1"/>
  <c r="C16" i="1"/>
  <c r="C15" i="1"/>
  <c r="C14" i="1"/>
  <c r="C12" i="1"/>
  <c r="C10" i="1"/>
  <c r="C9" i="1"/>
  <c r="C8" i="1"/>
  <c r="C7" i="1"/>
  <c r="C6" i="1"/>
  <c r="C41" i="1" l="1"/>
  <c r="C50" i="1" s="1"/>
  <c r="D50" i="1" s="1"/>
  <c r="D51" i="1" s="1"/>
</calcChain>
</file>

<file path=xl/sharedStrings.xml><?xml version="1.0" encoding="utf-8"?>
<sst xmlns="http://schemas.openxmlformats.org/spreadsheetml/2006/main" count="51" uniqueCount="51">
  <si>
    <t xml:space="preserve">
Fideicomiso de Bordería e Infraestructura Rural para el Estado de Guanajuato  &lt;&lt;FIBIR&gt;&gt;
Relación de Bienes Muebles que Componen el Patrimonio
Al 31 de Diciembre de 2025</t>
  </si>
  <si>
    <t>Código</t>
  </si>
  <si>
    <t>Descripción del Bien mueble</t>
  </si>
  <si>
    <t>Valor en libros</t>
  </si>
  <si>
    <t>Computadoras y equipo periférico</t>
  </si>
  <si>
    <t>Impresora Laser a color marca Lexmark Modelo CS510</t>
  </si>
  <si>
    <t>Impresora Portatil HP Officejet 100 Mobile</t>
  </si>
  <si>
    <t>Laptop</t>
  </si>
  <si>
    <t>Computadora</t>
  </si>
  <si>
    <t>No Breaks  modelo ks800</t>
  </si>
  <si>
    <t>Escaner marca Kodak</t>
  </si>
  <si>
    <t>Computadora HP escritorio Pro Desk 400 G4</t>
  </si>
  <si>
    <t>Lap Top Marca Dell Latitude 3590</t>
  </si>
  <si>
    <t>Escaner marca HP ScanJet Enterprice</t>
  </si>
  <si>
    <t>Computadora Lenovo thinkcet</t>
  </si>
  <si>
    <t>Escaner de documentos Marca Brother Modelo ADS2200</t>
  </si>
  <si>
    <t>Camara Fotográficas y de Video</t>
  </si>
  <si>
    <t>Camara M-FUJIFILM M- T550</t>
  </si>
  <si>
    <t>CÁMARA DIGITAL CANON ELPH</t>
  </si>
  <si>
    <t>Maquinaria y equipo industrial</t>
  </si>
  <si>
    <t>Hidrolavadora Generac</t>
  </si>
  <si>
    <t>Herramientas y maquinas-herramienta</t>
  </si>
  <si>
    <t>'3 Paq Distanciometro Laser Marca Leica mod D510</t>
  </si>
  <si>
    <t>Distanciometro laser bosch</t>
  </si>
  <si>
    <t>Maquinaria y equipo Agropecuario</t>
  </si>
  <si>
    <t>Tractor sobre Orugas Shantui M-SD22</t>
  </si>
  <si>
    <t>Excavadora Hidraulica con Cucharon</t>
  </si>
  <si>
    <t>Tractor de Orugas M- Shantui M-SD22 CHSD22AALD1016</t>
  </si>
  <si>
    <t>Distanciametro Laser M- Leica MOD.DISTO D8</t>
  </si>
  <si>
    <t>Accesorios de Maquinaria</t>
  </si>
  <si>
    <t>Excavadora marca hyundai</t>
  </si>
  <si>
    <t>Equipo de Comunicación y Telecomunicación</t>
  </si>
  <si>
    <t>GPS</t>
  </si>
  <si>
    <t>GPSMAP64s</t>
  </si>
  <si>
    <t>Radios portatiles marca MIDLAND Modelo GXT1000VP4</t>
  </si>
  <si>
    <t>GPS GARMIN MODELO 65S</t>
  </si>
  <si>
    <t>en enero solo disminur esta cantidad</t>
  </si>
  <si>
    <t>Otros Equipos</t>
  </si>
  <si>
    <t>Dron Mavic 2 pro, Marc Dji</t>
  </si>
  <si>
    <t>Baterias para dron</t>
  </si>
  <si>
    <t>Equipos de generacion electrica</t>
  </si>
  <si>
    <t>Cargador de baterias</t>
  </si>
  <si>
    <t>TOTAL DE BIENES MUEBLES</t>
  </si>
  <si>
    <t>Bajo protesta de decir verdad declaramos que los Estados Financieros y sus Notas son razonablemente correctos y responsabilidad del emisor</t>
  </si>
  <si>
    <t>La relación de bienes muebles que conforman el patrimonio, se presenta en fomato electrónico según artículo 23 de la Ley de Contabilidad Gubernamental</t>
  </si>
  <si>
    <t>C.P. Veronica Negrete Barreto</t>
  </si>
  <si>
    <t>Elaboró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</si>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</sst>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??_-;_-@_-"/>
    <numFmt numFmtId="165" formatCode="#,##0_ ;\-#,##0\ "/>
    <numFmt numFmtId="166" formatCode="#,##0.00_ ;\-#,##0.0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10" fillId="0" borderId="0"/>
  </cellStyleXfs>
  <cellXfs count="51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3" fontId="4" fillId="0" borderId="0" xfId="1" applyFont="1" applyFill="1"/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164" fontId="5" fillId="0" borderId="2" xfId="1" applyNumberFormat="1" applyFont="1" applyBorder="1"/>
    <xf numFmtId="0" fontId="8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5" fontId="5" fillId="0" borderId="2" xfId="1" applyNumberFormat="1" applyFont="1" applyFill="1" applyBorder="1"/>
    <xf numFmtId="43" fontId="4" fillId="0" borderId="0" xfId="1" applyFont="1" applyFill="1" applyBorder="1"/>
    <xf numFmtId="166" fontId="4" fillId="0" borderId="0" xfId="1" applyNumberFormat="1" applyFont="1" applyFill="1"/>
    <xf numFmtId="166" fontId="4" fillId="0" borderId="0" xfId="1" applyNumberFormat="1" applyFont="1" applyFill="1" applyBorder="1"/>
    <xf numFmtId="43" fontId="5" fillId="0" borderId="0" xfId="0" applyNumberFormat="1" applyFont="1"/>
    <xf numFmtId="0" fontId="8" fillId="0" borderId="2" xfId="0" applyFont="1" applyBorder="1" applyAlignment="1">
      <alignment vertical="center" wrapText="1"/>
    </xf>
    <xf numFmtId="43" fontId="4" fillId="0" borderId="0" xfId="0" applyNumberFormat="1" applyFont="1"/>
    <xf numFmtId="0" fontId="6" fillId="0" borderId="2" xfId="0" applyFont="1" applyBorder="1" applyAlignment="1">
      <alignment horizontal="left" vertical="center" wrapText="1"/>
    </xf>
    <xf numFmtId="49" fontId="9" fillId="4" borderId="2" xfId="0" applyNumberFormat="1" applyFont="1" applyFill="1" applyBorder="1" applyAlignment="1">
      <alignment horizontal="left" vertical="top"/>
    </xf>
    <xf numFmtId="166" fontId="4" fillId="0" borderId="0" xfId="0" applyNumberFormat="1" applyFont="1"/>
    <xf numFmtId="49" fontId="9" fillId="0" borderId="0" xfId="0" applyNumberFormat="1" applyFont="1" applyAlignment="1">
      <alignment horizontal="left" vertical="top"/>
    </xf>
    <xf numFmtId="0" fontId="6" fillId="3" borderId="2" xfId="0" applyFont="1" applyFill="1" applyBorder="1" applyAlignment="1">
      <alignment horizontal="right"/>
    </xf>
    <xf numFmtId="165" fontId="5" fillId="3" borderId="2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43" fontId="5" fillId="0" borderId="5" xfId="0" applyNumberFormat="1" applyFont="1" applyBorder="1"/>
    <xf numFmtId="0" fontId="6" fillId="0" borderId="6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3" applyBorder="1" applyAlignment="1" applyProtection="1">
      <alignment vertical="top" wrapText="1"/>
      <protection locked="0"/>
    </xf>
    <xf numFmtId="0" fontId="5" fillId="0" borderId="0" xfId="3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vertical="top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vertical="top" wrapText="1"/>
      <protection locked="0"/>
    </xf>
    <xf numFmtId="43" fontId="4" fillId="0" borderId="0" xfId="1" applyFont="1" applyFill="1" applyAlignment="1" applyProtection="1">
      <alignment vertical="top" wrapText="1"/>
      <protection locked="0"/>
    </xf>
    <xf numFmtId="0" fontId="5" fillId="0" borderId="0" xfId="5" applyFont="1"/>
    <xf numFmtId="43" fontId="5" fillId="0" borderId="0" xfId="1" applyFont="1" applyFill="1"/>
    <xf numFmtId="43" fontId="11" fillId="0" borderId="0" xfId="1" applyFont="1" applyFill="1"/>
    <xf numFmtId="0" fontId="11" fillId="0" borderId="0" xfId="5" applyFont="1"/>
    <xf numFmtId="0" fontId="11" fillId="0" borderId="0" xfId="5" applyFont="1" applyAlignment="1">
      <alignment horizontal="center" vertical="top"/>
    </xf>
    <xf numFmtId="0" fontId="6" fillId="0" borderId="0" xfId="4" applyFont="1" applyProtection="1">
      <protection locked="0"/>
    </xf>
    <xf numFmtId="0" fontId="6" fillId="0" borderId="0" xfId="4" applyFont="1" applyAlignment="1" applyProtection="1">
      <alignment horizontal="center" vertical="top"/>
      <protection locked="0"/>
    </xf>
    <xf numFmtId="165" fontId="6" fillId="0" borderId="0" xfId="0" applyNumberFormat="1" applyFont="1"/>
  </cellXfs>
  <cellStyles count="6">
    <cellStyle name="Millares" xfId="1" builtinId="3"/>
    <cellStyle name="Normal" xfId="0" builtinId="0"/>
    <cellStyle name="Normal 2 2" xfId="3"/>
    <cellStyle name="Normal 2 3 4" xfId="5"/>
    <cellStyle name="Normal 2 4 3" xfId="4"/>
    <cellStyle name="Normal 2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26">
          <cell r="B26">
            <v>4850341.1099999994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Q70"/>
  <sheetViews>
    <sheetView showGridLines="0" tabSelected="1" zoomScaleNormal="100" workbookViewId="0">
      <selection sqref="A1:C1"/>
    </sheetView>
  </sheetViews>
  <sheetFormatPr baseColWidth="10" defaultColWidth="13.33203125" defaultRowHeight="12.75" x14ac:dyDescent="0.2"/>
  <cols>
    <col min="1" max="1" width="36.83203125" style="7" customWidth="1"/>
    <col min="2" max="2" width="78.6640625" style="7" customWidth="1"/>
    <col min="3" max="3" width="60.83203125" style="7" customWidth="1"/>
    <col min="4" max="4" width="19.1640625" style="3" customWidth="1"/>
    <col min="5" max="5" width="16.83203125" style="4" customWidth="1"/>
    <col min="6" max="8" width="13.33203125" style="5"/>
    <col min="9" max="9" width="16.33203125" style="5" customWidth="1"/>
    <col min="10" max="10" width="14.6640625" style="6" customWidth="1"/>
    <col min="11" max="11" width="13.33203125" style="5"/>
    <col min="12" max="12" width="13.33203125" style="6"/>
    <col min="13" max="17" width="13.33203125" style="5"/>
    <col min="18" max="16384" width="13.33203125" style="7"/>
  </cols>
  <sheetData>
    <row r="1" spans="1:14" ht="60.75" customHeight="1" x14ac:dyDescent="0.2">
      <c r="A1" s="1" t="s">
        <v>0</v>
      </c>
      <c r="B1" s="2"/>
      <c r="C1" s="2"/>
    </row>
    <row r="2" spans="1:14" x14ac:dyDescent="0.2">
      <c r="F2" s="3"/>
    </row>
    <row r="3" spans="1:14" x14ac:dyDescent="0.2">
      <c r="A3" s="8" t="s">
        <v>1</v>
      </c>
      <c r="B3" s="9" t="s">
        <v>2</v>
      </c>
      <c r="C3" s="8" t="s">
        <v>3</v>
      </c>
      <c r="E3" s="10"/>
      <c r="F3" s="3"/>
      <c r="G3" s="3"/>
    </row>
    <row r="4" spans="1:14" x14ac:dyDescent="0.2">
      <c r="A4" s="11"/>
      <c r="B4" s="12"/>
      <c r="C4" s="13"/>
      <c r="E4" s="10"/>
      <c r="F4" s="3"/>
      <c r="G4" s="3"/>
    </row>
    <row r="5" spans="1:14" x14ac:dyDescent="0.2">
      <c r="A5" s="11"/>
      <c r="B5" s="14" t="s">
        <v>4</v>
      </c>
      <c r="C5" s="13"/>
      <c r="E5" s="10"/>
      <c r="F5" s="3"/>
      <c r="G5" s="3"/>
      <c r="H5" s="3"/>
    </row>
    <row r="6" spans="1:14" x14ac:dyDescent="0.2">
      <c r="A6" s="15">
        <v>5151001</v>
      </c>
      <c r="B6" s="16" t="s">
        <v>5</v>
      </c>
      <c r="C6" s="17">
        <f>E6-D6</f>
        <v>0</v>
      </c>
      <c r="D6" s="10"/>
      <c r="E6" s="10">
        <v>0</v>
      </c>
      <c r="F6" s="3"/>
      <c r="G6" s="3"/>
      <c r="H6" s="3"/>
    </row>
    <row r="7" spans="1:14" x14ac:dyDescent="0.2">
      <c r="A7" s="15">
        <v>5151002</v>
      </c>
      <c r="B7" s="16" t="s">
        <v>6</v>
      </c>
      <c r="C7" s="17">
        <f t="shared" ref="C7:C10" si="0">E7-D7</f>
        <v>0</v>
      </c>
      <c r="D7" s="10"/>
      <c r="E7" s="10">
        <v>0</v>
      </c>
      <c r="F7" s="3"/>
      <c r="G7" s="3"/>
      <c r="H7" s="3"/>
    </row>
    <row r="8" spans="1:14" x14ac:dyDescent="0.2">
      <c r="A8" s="15">
        <v>5151003</v>
      </c>
      <c r="B8" s="16" t="s">
        <v>7</v>
      </c>
      <c r="C8" s="17">
        <f t="shared" si="0"/>
        <v>0</v>
      </c>
      <c r="D8" s="10"/>
      <c r="E8" s="10">
        <v>0</v>
      </c>
      <c r="F8" s="3"/>
      <c r="G8" s="3"/>
      <c r="H8" s="3"/>
    </row>
    <row r="9" spans="1:14" x14ac:dyDescent="0.2">
      <c r="A9" s="15">
        <v>5151004</v>
      </c>
      <c r="B9" s="16" t="s">
        <v>8</v>
      </c>
      <c r="C9" s="17">
        <f t="shared" si="0"/>
        <v>0</v>
      </c>
      <c r="D9" s="10"/>
      <c r="E9" s="18">
        <v>0</v>
      </c>
      <c r="F9" s="3"/>
      <c r="G9" s="3"/>
      <c r="H9" s="3"/>
    </row>
    <row r="10" spans="1:14" x14ac:dyDescent="0.2">
      <c r="A10" s="15">
        <v>5151005</v>
      </c>
      <c r="B10" s="16" t="s">
        <v>9</v>
      </c>
      <c r="C10" s="17">
        <f t="shared" si="0"/>
        <v>0</v>
      </c>
      <c r="D10" s="10"/>
      <c r="E10" s="18">
        <v>0</v>
      </c>
      <c r="F10" s="3"/>
      <c r="G10" s="3"/>
      <c r="H10" s="3"/>
    </row>
    <row r="11" spans="1:14" x14ac:dyDescent="0.2">
      <c r="A11" s="15">
        <v>5151006</v>
      </c>
      <c r="B11" s="16" t="s">
        <v>10</v>
      </c>
      <c r="C11" s="17">
        <v>0</v>
      </c>
      <c r="D11" s="10"/>
      <c r="E11" s="18">
        <v>0</v>
      </c>
      <c r="F11" s="3"/>
      <c r="G11" s="3"/>
      <c r="H11" s="3"/>
    </row>
    <row r="12" spans="1:14" x14ac:dyDescent="0.2">
      <c r="A12" s="15">
        <v>5151007</v>
      </c>
      <c r="B12" s="16" t="s">
        <v>11</v>
      </c>
      <c r="C12" s="17">
        <f>E12-D12</f>
        <v>0</v>
      </c>
      <c r="D12" s="10"/>
      <c r="E12" s="18">
        <v>0</v>
      </c>
      <c r="F12" s="3"/>
      <c r="G12" s="3"/>
      <c r="H12" s="3"/>
    </row>
    <row r="13" spans="1:14" x14ac:dyDescent="0.2">
      <c r="A13" s="15">
        <v>5151008</v>
      </c>
      <c r="B13" s="16" t="s">
        <v>12</v>
      </c>
      <c r="C13" s="17">
        <v>0</v>
      </c>
      <c r="D13" s="19"/>
      <c r="E13" s="20">
        <v>0</v>
      </c>
      <c r="F13" s="3"/>
      <c r="G13" s="3"/>
      <c r="H13" s="3"/>
    </row>
    <row r="14" spans="1:14" x14ac:dyDescent="0.2">
      <c r="A14" s="15">
        <v>5151009</v>
      </c>
      <c r="B14" s="16" t="s">
        <v>13</v>
      </c>
      <c r="C14" s="17">
        <f>E14-D14</f>
        <v>0</v>
      </c>
      <c r="D14" s="19">
        <v>0</v>
      </c>
      <c r="E14" s="20">
        <v>0</v>
      </c>
      <c r="F14" s="3"/>
      <c r="G14" s="3"/>
      <c r="H14" s="3"/>
      <c r="M14" s="21"/>
      <c r="N14" s="21"/>
    </row>
    <row r="15" spans="1:14" x14ac:dyDescent="0.2">
      <c r="A15" s="15">
        <v>5151010</v>
      </c>
      <c r="B15" s="16" t="s">
        <v>14</v>
      </c>
      <c r="C15" s="17">
        <f>E15-D15</f>
        <v>0</v>
      </c>
      <c r="D15" s="19"/>
      <c r="E15" s="20">
        <v>0</v>
      </c>
      <c r="F15" s="3"/>
      <c r="G15" s="3"/>
      <c r="H15" s="3"/>
    </row>
    <row r="16" spans="1:14" x14ac:dyDescent="0.2">
      <c r="A16" s="15">
        <v>5151011</v>
      </c>
      <c r="B16" s="16" t="s">
        <v>15</v>
      </c>
      <c r="C16" s="17">
        <f>E16-D16</f>
        <v>0</v>
      </c>
      <c r="D16" s="19">
        <v>0</v>
      </c>
      <c r="E16" s="20">
        <v>0</v>
      </c>
      <c r="F16" s="3"/>
      <c r="G16" s="3"/>
      <c r="H16" s="3"/>
      <c r="M16" s="21"/>
      <c r="N16" s="21"/>
    </row>
    <row r="17" spans="1:14" x14ac:dyDescent="0.2">
      <c r="A17" s="15"/>
      <c r="B17" s="16"/>
      <c r="C17" s="17"/>
      <c r="D17" s="19"/>
      <c r="E17" s="20"/>
      <c r="F17" s="3"/>
      <c r="G17" s="3"/>
      <c r="H17" s="3"/>
      <c r="M17" s="21"/>
      <c r="N17" s="21"/>
    </row>
    <row r="18" spans="1:14" x14ac:dyDescent="0.2">
      <c r="A18" s="15"/>
      <c r="B18" s="14" t="s">
        <v>16</v>
      </c>
      <c r="C18" s="17"/>
      <c r="D18" s="19"/>
      <c r="E18" s="19"/>
      <c r="F18" s="3"/>
      <c r="G18" s="3"/>
      <c r="H18" s="3"/>
    </row>
    <row r="19" spans="1:14" x14ac:dyDescent="0.2">
      <c r="A19" s="15">
        <v>5231001</v>
      </c>
      <c r="B19" s="16" t="s">
        <v>17</v>
      </c>
      <c r="C19" s="17">
        <v>0.01</v>
      </c>
      <c r="D19" s="19"/>
      <c r="E19" s="20">
        <v>0</v>
      </c>
      <c r="F19" s="3"/>
      <c r="G19" s="3"/>
      <c r="H19" s="3"/>
    </row>
    <row r="20" spans="1:14" x14ac:dyDescent="0.2">
      <c r="A20" s="15">
        <v>5231003</v>
      </c>
      <c r="B20" s="16" t="s">
        <v>18</v>
      </c>
      <c r="C20" s="17">
        <v>0.36</v>
      </c>
      <c r="D20" s="19">
        <v>0</v>
      </c>
      <c r="E20" s="20">
        <v>0.36</v>
      </c>
      <c r="F20" s="3"/>
      <c r="G20" s="3"/>
      <c r="H20" s="3"/>
    </row>
    <row r="21" spans="1:14" x14ac:dyDescent="0.2">
      <c r="A21" s="15"/>
      <c r="B21" s="16"/>
      <c r="C21" s="17"/>
      <c r="D21" s="19"/>
      <c r="E21" s="20"/>
      <c r="F21" s="3"/>
      <c r="G21" s="3"/>
      <c r="H21" s="3"/>
    </row>
    <row r="22" spans="1:14" x14ac:dyDescent="0.2">
      <c r="A22" s="15"/>
      <c r="B22" s="14" t="s">
        <v>19</v>
      </c>
      <c r="C22" s="17"/>
      <c r="D22" s="19"/>
      <c r="E22" s="19"/>
      <c r="F22" s="3"/>
      <c r="G22" s="3"/>
      <c r="H22" s="3"/>
      <c r="M22" s="21"/>
      <c r="N22" s="21"/>
    </row>
    <row r="23" spans="1:14" x14ac:dyDescent="0.2">
      <c r="A23" s="15">
        <v>5620001</v>
      </c>
      <c r="B23" s="16" t="s">
        <v>20</v>
      </c>
      <c r="C23" s="17">
        <f>E23-D23</f>
        <v>14148.379999999992</v>
      </c>
      <c r="D23" s="19">
        <v>137.36000000000001</v>
      </c>
      <c r="E23" s="19">
        <v>14285.739999999993</v>
      </c>
      <c r="F23" s="3"/>
      <c r="G23" s="3"/>
      <c r="H23" s="3"/>
      <c r="M23" s="21"/>
      <c r="N23" s="21"/>
    </row>
    <row r="24" spans="1:14" x14ac:dyDescent="0.2">
      <c r="A24" s="16"/>
      <c r="B24" s="22"/>
      <c r="C24" s="17"/>
      <c r="D24" s="19"/>
      <c r="E24" s="19"/>
      <c r="F24" s="3"/>
      <c r="G24" s="3"/>
      <c r="H24" s="3"/>
    </row>
    <row r="25" spans="1:14" x14ac:dyDescent="0.2">
      <c r="A25" s="16"/>
      <c r="B25" s="22" t="s">
        <v>21</v>
      </c>
      <c r="C25" s="17"/>
      <c r="D25" s="19"/>
      <c r="E25" s="19"/>
      <c r="F25" s="3"/>
      <c r="G25" s="3"/>
      <c r="H25" s="3"/>
    </row>
    <row r="26" spans="1:14" x14ac:dyDescent="0.2">
      <c r="A26" s="15">
        <v>5670001</v>
      </c>
      <c r="B26" s="16" t="s">
        <v>22</v>
      </c>
      <c r="C26" s="17">
        <f>E26-D26</f>
        <v>19766.400000000009</v>
      </c>
      <c r="D26" s="19">
        <v>329.44</v>
      </c>
      <c r="E26" s="19">
        <v>20095.840000000007</v>
      </c>
      <c r="F26" s="3"/>
      <c r="G26" s="3"/>
      <c r="H26" s="3"/>
      <c r="M26" s="21"/>
      <c r="N26" s="21"/>
    </row>
    <row r="27" spans="1:14" x14ac:dyDescent="0.2">
      <c r="A27" s="15">
        <v>5670002</v>
      </c>
      <c r="B27" s="16" t="s">
        <v>23</v>
      </c>
      <c r="C27" s="17">
        <f>E27-D27</f>
        <v>7177.4199999999946</v>
      </c>
      <c r="D27" s="19">
        <v>69.680000000000007</v>
      </c>
      <c r="E27" s="19">
        <v>7247.0999999999949</v>
      </c>
      <c r="F27" s="3"/>
      <c r="G27" s="3"/>
      <c r="H27" s="3"/>
      <c r="M27" s="21"/>
      <c r="N27" s="21"/>
    </row>
    <row r="28" spans="1:14" x14ac:dyDescent="0.2">
      <c r="A28" s="15"/>
      <c r="B28" s="16"/>
      <c r="C28" s="17"/>
      <c r="D28" s="19"/>
      <c r="E28" s="19"/>
      <c r="F28" s="3"/>
      <c r="G28" s="3"/>
      <c r="H28" s="3"/>
      <c r="M28" s="21"/>
      <c r="N28" s="21"/>
    </row>
    <row r="29" spans="1:14" x14ac:dyDescent="0.2">
      <c r="A29" s="16"/>
      <c r="B29" s="22" t="s">
        <v>24</v>
      </c>
      <c r="C29" s="17"/>
      <c r="D29" s="19"/>
      <c r="E29" s="19"/>
      <c r="F29" s="3"/>
      <c r="G29" s="3"/>
      <c r="H29" s="3"/>
      <c r="M29" s="21"/>
      <c r="N29" s="21"/>
    </row>
    <row r="30" spans="1:14" x14ac:dyDescent="0.2">
      <c r="A30" s="15">
        <v>5611001</v>
      </c>
      <c r="B30" s="16" t="s">
        <v>25</v>
      </c>
      <c r="C30" s="17">
        <f t="shared" ref="C30:C35" si="1">E30-D30</f>
        <v>0</v>
      </c>
      <c r="D30" s="19"/>
      <c r="E30" s="20">
        <v>0</v>
      </c>
      <c r="F30" s="3"/>
      <c r="G30" s="3"/>
      <c r="H30" s="3"/>
      <c r="M30" s="21"/>
      <c r="N30" s="21"/>
    </row>
    <row r="31" spans="1:14" x14ac:dyDescent="0.2">
      <c r="A31" s="15">
        <v>5611002</v>
      </c>
      <c r="B31" s="16" t="s">
        <v>26</v>
      </c>
      <c r="C31" s="17">
        <f t="shared" si="1"/>
        <v>0</v>
      </c>
      <c r="D31" s="19"/>
      <c r="E31" s="20">
        <v>0</v>
      </c>
      <c r="F31" s="3"/>
      <c r="G31" s="3"/>
      <c r="H31" s="3"/>
    </row>
    <row r="32" spans="1:14" x14ac:dyDescent="0.2">
      <c r="A32" s="15">
        <v>5611003</v>
      </c>
      <c r="B32" s="16" t="s">
        <v>27</v>
      </c>
      <c r="C32" s="17">
        <f t="shared" si="1"/>
        <v>0</v>
      </c>
      <c r="D32" s="19">
        <v>0</v>
      </c>
      <c r="E32" s="20">
        <v>0</v>
      </c>
      <c r="F32" s="23">
        <f>D32-E32</f>
        <v>0</v>
      </c>
      <c r="G32" s="3"/>
      <c r="H32" s="3"/>
    </row>
    <row r="33" spans="1:14" x14ac:dyDescent="0.2">
      <c r="A33" s="15">
        <v>5611004</v>
      </c>
      <c r="B33" s="16" t="s">
        <v>28</v>
      </c>
      <c r="C33" s="17">
        <f t="shared" si="1"/>
        <v>0</v>
      </c>
      <c r="D33" s="19">
        <v>0</v>
      </c>
      <c r="E33" s="20">
        <v>0</v>
      </c>
      <c r="F33" s="3"/>
      <c r="G33" s="3"/>
      <c r="H33" s="3"/>
    </row>
    <row r="34" spans="1:14" x14ac:dyDescent="0.2">
      <c r="A34" s="15">
        <v>5611005</v>
      </c>
      <c r="B34" s="16" t="s">
        <v>29</v>
      </c>
      <c r="C34" s="17">
        <f t="shared" si="1"/>
        <v>0</v>
      </c>
      <c r="D34" s="19">
        <v>0</v>
      </c>
      <c r="E34" s="20">
        <v>0</v>
      </c>
      <c r="F34" s="3"/>
      <c r="G34" s="3"/>
      <c r="H34" s="3"/>
      <c r="M34" s="21"/>
      <c r="N34" s="21"/>
    </row>
    <row r="35" spans="1:14" x14ac:dyDescent="0.2">
      <c r="A35" s="15">
        <v>5611006</v>
      </c>
      <c r="B35" s="24" t="s">
        <v>30</v>
      </c>
      <c r="C35" s="17">
        <f t="shared" si="1"/>
        <v>4550000</v>
      </c>
      <c r="D35" s="19">
        <v>87500</v>
      </c>
      <c r="E35" s="20">
        <v>4637500</v>
      </c>
      <c r="F35" s="3"/>
      <c r="G35" s="3"/>
      <c r="H35" s="3"/>
      <c r="M35" s="21"/>
      <c r="N35" s="21"/>
    </row>
    <row r="36" spans="1:14" x14ac:dyDescent="0.2">
      <c r="A36" s="15"/>
      <c r="B36" s="25"/>
      <c r="C36" s="17"/>
      <c r="D36" s="19"/>
      <c r="E36" s="19"/>
      <c r="F36" s="3"/>
      <c r="G36" s="3"/>
      <c r="H36" s="3"/>
    </row>
    <row r="37" spans="1:14" x14ac:dyDescent="0.2">
      <c r="A37" s="15"/>
      <c r="B37" s="22" t="s">
        <v>31</v>
      </c>
      <c r="C37" s="17"/>
      <c r="D37" s="19"/>
      <c r="E37" s="19"/>
      <c r="F37" s="3"/>
      <c r="G37" s="3"/>
      <c r="H37" s="3"/>
      <c r="M37" s="21"/>
      <c r="N37" s="21"/>
    </row>
    <row r="38" spans="1:14" x14ac:dyDescent="0.2">
      <c r="A38" s="15">
        <v>5651001</v>
      </c>
      <c r="B38" s="25" t="s">
        <v>32</v>
      </c>
      <c r="C38" s="17">
        <v>0</v>
      </c>
      <c r="D38" s="19"/>
      <c r="E38" s="20">
        <v>0</v>
      </c>
      <c r="F38" s="3"/>
      <c r="G38" s="3"/>
      <c r="H38" s="3"/>
      <c r="M38" s="21"/>
      <c r="N38" s="21"/>
    </row>
    <row r="39" spans="1:14" x14ac:dyDescent="0.2">
      <c r="A39" s="15">
        <v>5651002</v>
      </c>
      <c r="B39" s="25" t="s">
        <v>33</v>
      </c>
      <c r="C39" s="17">
        <f>E39-D39</f>
        <v>1866.9799999999977</v>
      </c>
      <c r="D39" s="19">
        <v>58.34</v>
      </c>
      <c r="E39" s="20">
        <v>1925.3199999999977</v>
      </c>
      <c r="F39" s="3"/>
      <c r="G39" s="3"/>
      <c r="H39" s="3"/>
      <c r="I39" s="21"/>
    </row>
    <row r="40" spans="1:14" x14ac:dyDescent="0.2">
      <c r="A40" s="15">
        <v>5651003</v>
      </c>
      <c r="B40" s="25" t="s">
        <v>34</v>
      </c>
      <c r="C40" s="17">
        <f t="shared" ref="C40" si="2">E40-D40</f>
        <v>0</v>
      </c>
      <c r="D40" s="19">
        <v>0</v>
      </c>
      <c r="E40" s="20">
        <v>0</v>
      </c>
      <c r="F40" s="3"/>
      <c r="G40" s="3"/>
      <c r="H40" s="3"/>
    </row>
    <row r="41" spans="1:14" x14ac:dyDescent="0.2">
      <c r="A41" s="15">
        <v>5651004</v>
      </c>
      <c r="B41" s="25" t="s">
        <v>35</v>
      </c>
      <c r="C41" s="17">
        <f>E41-D41</f>
        <v>13154.399999999991</v>
      </c>
      <c r="D41" s="19">
        <f>F41*3</f>
        <v>487.20000000000005</v>
      </c>
      <c r="E41" s="20">
        <v>13641.599999999991</v>
      </c>
      <c r="F41" s="3">
        <f>(19488/10)/12</f>
        <v>162.4</v>
      </c>
      <c r="G41" s="3" t="s">
        <v>36</v>
      </c>
      <c r="H41" s="3"/>
    </row>
    <row r="42" spans="1:14" x14ac:dyDescent="0.2">
      <c r="A42" s="15"/>
      <c r="B42" s="25"/>
      <c r="C42" s="17"/>
      <c r="D42" s="19"/>
      <c r="E42" s="20"/>
      <c r="F42" s="3"/>
      <c r="G42" s="3"/>
      <c r="H42" s="3"/>
    </row>
    <row r="43" spans="1:14" x14ac:dyDescent="0.2">
      <c r="A43" s="15"/>
      <c r="B43" s="22" t="s">
        <v>37</v>
      </c>
      <c r="C43" s="17"/>
      <c r="D43" s="19"/>
      <c r="E43" s="19"/>
      <c r="F43" s="3"/>
      <c r="G43" s="3"/>
      <c r="H43" s="3"/>
    </row>
    <row r="44" spans="1:14" x14ac:dyDescent="0.2">
      <c r="A44" s="15">
        <v>5691001</v>
      </c>
      <c r="B44" s="12" t="s">
        <v>38</v>
      </c>
      <c r="C44" s="17">
        <f t="shared" ref="C44" si="3">E44-D44</f>
        <v>234226.03999999963</v>
      </c>
      <c r="D44" s="26">
        <v>3777.84</v>
      </c>
      <c r="E44" s="19">
        <v>238003.87999999963</v>
      </c>
      <c r="F44" s="3"/>
      <c r="G44" s="3"/>
      <c r="H44" s="3"/>
    </row>
    <row r="45" spans="1:14" x14ac:dyDescent="0.2">
      <c r="A45" s="15">
        <v>5691002</v>
      </c>
      <c r="B45" s="27" t="s">
        <v>39</v>
      </c>
      <c r="C45" s="17">
        <f>E45-D45</f>
        <v>2653.4300000000021</v>
      </c>
      <c r="D45" s="19">
        <v>154.32</v>
      </c>
      <c r="E45" s="20">
        <v>2807.7500000000023</v>
      </c>
      <c r="F45" s="3"/>
      <c r="G45" s="3"/>
      <c r="H45" s="3"/>
    </row>
    <row r="46" spans="1:14" x14ac:dyDescent="0.2">
      <c r="A46" s="15"/>
      <c r="B46" s="12"/>
      <c r="C46" s="17"/>
      <c r="D46" s="26"/>
      <c r="E46" s="19"/>
      <c r="F46" s="3"/>
      <c r="G46" s="3"/>
      <c r="H46" s="3"/>
    </row>
    <row r="47" spans="1:14" x14ac:dyDescent="0.2">
      <c r="A47" s="15"/>
      <c r="B47" s="22" t="s">
        <v>40</v>
      </c>
      <c r="C47" s="17"/>
      <c r="D47" s="26"/>
      <c r="E47" s="19"/>
      <c r="F47" s="3"/>
      <c r="G47" s="3"/>
      <c r="H47" s="3"/>
    </row>
    <row r="48" spans="1:14" x14ac:dyDescent="0.2">
      <c r="A48" s="15">
        <v>5660001</v>
      </c>
      <c r="B48" s="25" t="s">
        <v>41</v>
      </c>
      <c r="C48" s="17">
        <f t="shared" ref="C48" si="4">E48-D48</f>
        <v>7347.6899999999978</v>
      </c>
      <c r="D48" s="26">
        <v>69.97</v>
      </c>
      <c r="E48" s="19">
        <v>7417.659999999998</v>
      </c>
      <c r="F48" s="3"/>
      <c r="G48" s="3"/>
      <c r="H48" s="3"/>
    </row>
    <row r="49" spans="1:12" x14ac:dyDescent="0.2">
      <c r="A49" s="15"/>
      <c r="B49" s="12"/>
      <c r="C49" s="17"/>
      <c r="D49" s="26"/>
      <c r="E49" s="19"/>
      <c r="F49" s="3"/>
      <c r="G49" s="3"/>
      <c r="H49" s="3"/>
    </row>
    <row r="50" spans="1:12" x14ac:dyDescent="0.2">
      <c r="A50" s="12"/>
      <c r="B50" s="28" t="s">
        <v>42</v>
      </c>
      <c r="C50" s="29">
        <f>SUM(C6:C48)</f>
        <v>4850341.1100000013</v>
      </c>
      <c r="D50" s="10">
        <f>C50-'[1]312_ESF'!B26</f>
        <v>0</v>
      </c>
      <c r="E50" s="10"/>
      <c r="F50" s="3"/>
      <c r="G50" s="3"/>
      <c r="H50" s="3"/>
    </row>
    <row r="51" spans="1:12" x14ac:dyDescent="0.2">
      <c r="A51" s="30"/>
      <c r="B51" s="31"/>
      <c r="C51" s="32"/>
      <c r="D51" s="23">
        <f>SUM(D23:D50)</f>
        <v>92584.15</v>
      </c>
      <c r="E51" s="10"/>
      <c r="F51" s="3"/>
      <c r="G51" s="3"/>
      <c r="H51" s="3"/>
    </row>
    <row r="52" spans="1:12" x14ac:dyDescent="0.2">
      <c r="A52" s="33" t="s">
        <v>43</v>
      </c>
      <c r="B52" s="33"/>
      <c r="C52" s="33"/>
      <c r="D52" s="23"/>
      <c r="E52" s="4">
        <f>SUM(E6:E51)</f>
        <v>4942925.25</v>
      </c>
      <c r="F52" s="3"/>
    </row>
    <row r="53" spans="1:12" x14ac:dyDescent="0.2">
      <c r="A53" s="7" t="s">
        <v>44</v>
      </c>
      <c r="D53" s="23"/>
      <c r="F53" s="3"/>
      <c r="I53" s="21"/>
    </row>
    <row r="54" spans="1:12" x14ac:dyDescent="0.2">
      <c r="C54" s="5"/>
      <c r="D54" s="23"/>
    </row>
    <row r="55" spans="1:12" x14ac:dyDescent="0.2">
      <c r="A55" s="34"/>
      <c r="C55" s="35"/>
    </row>
    <row r="56" spans="1:12" hidden="1" x14ac:dyDescent="0.2">
      <c r="A56" s="36"/>
    </row>
    <row r="57" spans="1:12" hidden="1" x14ac:dyDescent="0.2">
      <c r="A57" s="37" t="s">
        <v>45</v>
      </c>
    </row>
    <row r="58" spans="1:12" hidden="1" x14ac:dyDescent="0.2">
      <c r="A58" s="37" t="s">
        <v>46</v>
      </c>
    </row>
    <row r="60" spans="1:12" s="46" customFormat="1" ht="12.75" customHeight="1" x14ac:dyDescent="0.2">
      <c r="A60" s="38" t="s">
        <v>47</v>
      </c>
      <c r="B60" s="39"/>
      <c r="C60" s="40" t="s">
        <v>48</v>
      </c>
      <c r="D60" s="41"/>
      <c r="E60" s="42"/>
      <c r="F60" s="43"/>
      <c r="G60" s="43"/>
      <c r="H60" s="43"/>
      <c r="I60" s="43"/>
      <c r="J60" s="44"/>
      <c r="K60" s="43"/>
      <c r="L60" s="45"/>
    </row>
    <row r="61" spans="1:12" s="46" customFormat="1" ht="28.5" customHeight="1" x14ac:dyDescent="0.2">
      <c r="A61" s="47" t="s">
        <v>49</v>
      </c>
      <c r="B61" s="48"/>
      <c r="C61" s="49" t="s">
        <v>50</v>
      </c>
      <c r="D61" s="41"/>
      <c r="E61" s="42"/>
      <c r="F61" s="43"/>
      <c r="G61" s="43"/>
      <c r="H61" s="43"/>
      <c r="I61" s="43"/>
      <c r="J61" s="44"/>
      <c r="K61" s="43"/>
      <c r="L61" s="45"/>
    </row>
    <row r="65" spans="1:3" x14ac:dyDescent="0.2">
      <c r="C65" s="50"/>
    </row>
    <row r="69" spans="1:3" x14ac:dyDescent="0.2">
      <c r="A69" s="27"/>
    </row>
    <row r="70" spans="1:3" x14ac:dyDescent="0.2">
      <c r="A70" s="27"/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341_BMU</vt:lpstr>
      <vt:lpstr>'341_BMU'!Área_de_impresión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2026-01-09T21:48:39Z</dcterms:created>
  <dcterms:modified xsi:type="dcterms:W3CDTF">2026-01-09T21:48:39Z</dcterms:modified>
</cp:coreProperties>
</file>