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1" i="1"/>
  <c r="D27" i="1" s="1"/>
  <c r="D39" i="1" s="1"/>
  <c r="C31" i="1"/>
  <c r="B27" i="1"/>
  <c r="B39" i="1" s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C33" i="1" s="1"/>
  <c r="B17" i="1"/>
  <c r="D16" i="1"/>
  <c r="C16" i="1"/>
  <c r="B16" i="1"/>
  <c r="D15" i="1"/>
  <c r="D14" i="1" s="1"/>
  <c r="C15" i="1"/>
  <c r="C14" i="1" s="1"/>
  <c r="B15" i="1"/>
  <c r="B14" i="1"/>
  <c r="D13" i="1"/>
  <c r="C13" i="1"/>
  <c r="B13" i="1"/>
  <c r="D12" i="1"/>
  <c r="D33" i="1" s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D3" i="1" s="1"/>
  <c r="D24" i="1" s="1"/>
  <c r="C4" i="1"/>
  <c r="B4" i="1"/>
  <c r="B3" i="1" s="1"/>
  <c r="B24" i="1" s="1"/>
  <c r="C3" i="1"/>
  <c r="C24" i="1" l="1"/>
  <c r="C27" i="1"/>
  <c r="C39" i="1" s="1"/>
</calcChain>
</file>

<file path=xl/sharedStrings.xml><?xml version="1.0" encoding="utf-8"?>
<sst xmlns="http://schemas.openxmlformats.org/spreadsheetml/2006/main" count="49" uniqueCount="41">
  <si>
    <t>Fideicomiso de Bordería e Infraestructura Rural para el Estado de Guanajuato  &lt;&lt;FIBIR&gt;&gt;
Flujo de Fondos
Del 01 de Enero al 30 de Septiembre de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</si>
  <si>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</si>
  <si>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</si>
  <si>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</si>
  <si>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</si>
  <si>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</si>
  <si>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</si>
  <si>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</si>
  <si>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</si>
  <si>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</si>
  <si>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</si>
  <si>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</si>
  <si>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</si>
  <si>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</si>
  <si>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</si>
  <si>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</si>
  <si>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</si>
  <si>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</si>
  <si>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</si>
  <si>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</si>
  <si>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</si>
  <si>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</si>
  <si>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</si>
  <si>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</si>
  <si>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</si>
  <si>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</si>
  <si>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</si>
  <si>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</si>
  <si>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</si>
  <si>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</si>
  <si>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</si>
  <si>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</si>
  <si>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</si>
  <si>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</si>
  <si>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</si>
  <si>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</si>
  <si>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emisor”.</t>
  </si>
  <si>
    <t xml:space="preserve"> Ing. Marisol Suárez Correa </t>
  </si>
  <si>
    <t xml:space="preserve"> Juan Lara Centeno</t>
  </si>
  <si>
    <t xml:space="preserve">Presidenta del Comité Técnico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</si>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</sst>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indent="1"/>
    </xf>
    <xf numFmtId="3" fontId="5" fillId="0" borderId="9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11" xfId="2" applyFont="1" applyBorder="1" applyAlignment="1">
      <alignment horizontal="left" vertical="center"/>
    </xf>
    <xf numFmtId="3" fontId="3" fillId="0" borderId="12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0" borderId="8" xfId="0" applyFont="1" applyBorder="1" applyAlignment="1">
      <alignment horizontal="left" indent="1"/>
    </xf>
    <xf numFmtId="3" fontId="7" fillId="0" borderId="9" xfId="0" applyNumberFormat="1" applyFont="1" applyBorder="1"/>
    <xf numFmtId="3" fontId="7" fillId="0" borderId="10" xfId="0" applyNumberFormat="1" applyFont="1" applyBorder="1"/>
    <xf numFmtId="0" fontId="6" fillId="0" borderId="8" xfId="0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0" borderId="11" xfId="0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0" fontId="7" fillId="0" borderId="0" xfId="0" applyFont="1"/>
    <xf numFmtId="0" fontId="7" fillId="0" borderId="0" xfId="3" applyFont="1" applyProtection="1">
      <protection locked="0"/>
    </xf>
    <xf numFmtId="0" fontId="7" fillId="0" borderId="0" xfId="3" applyFont="1"/>
    <xf numFmtId="3" fontId="7" fillId="0" borderId="0" xfId="3" applyNumberFormat="1" applyFont="1" applyProtection="1">
      <protection locked="0"/>
    </xf>
    <xf numFmtId="4" fontId="7" fillId="0" borderId="0" xfId="3" applyNumberFormat="1" applyFont="1" applyProtection="1"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5" fillId="0" borderId="0" xfId="4" applyAlignment="1" applyProtection="1">
      <alignment vertical="top" wrapText="1"/>
      <protection locked="0"/>
    </xf>
    <xf numFmtId="4" fontId="5" fillId="0" borderId="0" xfId="4" applyNumberForma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5" fillId="0" borderId="0" xfId="4" applyProtection="1"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4" fontId="5" fillId="0" borderId="0" xfId="4" applyNumberFormat="1" applyAlignment="1" applyProtection="1">
      <alignment horizontal="center" vertical="top"/>
      <protection locked="0"/>
    </xf>
  </cellXfs>
  <cellStyles count="5">
    <cellStyle name="Normal" xfId="0" builtinId="0"/>
    <cellStyle name="Normal 2 2" xfId="4"/>
    <cellStyle name="Normal 2 27" xfId="1"/>
    <cellStyle name="Normal 2 3 2" xfId="2"/>
    <cellStyle name="Normal 2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B4">
            <v>0</v>
          </cell>
          <cell r="E4">
            <v>0</v>
          </cell>
          <cell r="F4">
            <v>0</v>
          </cell>
        </row>
        <row r="5">
          <cell r="B5">
            <v>0</v>
          </cell>
          <cell r="E5">
            <v>0</v>
          </cell>
          <cell r="F5">
            <v>0</v>
          </cell>
        </row>
        <row r="6">
          <cell r="B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E9">
            <v>0</v>
          </cell>
          <cell r="F9">
            <v>0</v>
          </cell>
        </row>
        <row r="10">
          <cell r="B10">
            <v>250000</v>
          </cell>
          <cell r="E10">
            <v>873607.71000000008</v>
          </cell>
          <cell r="F10">
            <v>873607.71000000008</v>
          </cell>
        </row>
        <row r="11">
          <cell r="B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E12">
            <v>8446144.0800000001</v>
          </cell>
          <cell r="G12">
            <v>8446144.0800000001</v>
          </cell>
        </row>
        <row r="13">
          <cell r="B13">
            <v>0</v>
          </cell>
          <cell r="E13">
            <v>0</v>
          </cell>
          <cell r="G13">
            <v>0</v>
          </cell>
        </row>
      </sheetData>
      <sheetData sheetId="18">
        <row r="4">
          <cell r="B4">
            <v>0</v>
          </cell>
          <cell r="E4">
            <v>0</v>
          </cell>
          <cell r="F4">
            <v>0</v>
          </cell>
        </row>
        <row r="12">
          <cell r="B12">
            <v>0</v>
          </cell>
          <cell r="E12">
            <v>5100</v>
          </cell>
          <cell r="F12">
            <v>5100</v>
          </cell>
        </row>
        <row r="22">
          <cell r="B22">
            <v>250000</v>
          </cell>
          <cell r="E22">
            <v>2035472.52</v>
          </cell>
          <cell r="F22">
            <v>2033808.52</v>
          </cell>
        </row>
        <row r="32">
          <cell r="E32">
            <v>3649762.2</v>
          </cell>
          <cell r="F32">
            <v>3649762.2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zoomScaleNormal="100" workbookViewId="0">
      <selection activeCell="B62" sqref="B62"/>
    </sheetView>
  </sheetViews>
  <sheetFormatPr baseColWidth="10" defaultColWidth="13.33203125" defaultRowHeight="11.25" x14ac:dyDescent="0.2"/>
  <cols>
    <col min="1" max="1" width="70.1640625" style="4" customWidth="1"/>
    <col min="2" max="4" width="30" style="4" customWidth="1"/>
    <col min="5" max="16384" width="13.33203125" style="4"/>
  </cols>
  <sheetData>
    <row r="1" spans="1:4" ht="62.25" customHeight="1" x14ac:dyDescent="0.2">
      <c r="A1" s="1" t="s">
        <v>0</v>
      </c>
      <c r="B1" s="2"/>
      <c r="C1" s="2"/>
      <c r="D1" s="3"/>
    </row>
    <row r="2" spans="1:4" ht="12.75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2.75" x14ac:dyDescent="0.2">
      <c r="A3" s="7" t="s">
        <v>5</v>
      </c>
      <c r="B3" s="8">
        <f>SUM(B4:B13)</f>
        <v>250000</v>
      </c>
      <c r="C3" s="8">
        <f t="shared" ref="C3:D3" si="0">SUM(C4:C13)</f>
        <v>9319751.790000001</v>
      </c>
      <c r="D3" s="9">
        <f t="shared" si="0"/>
        <v>9319751.790000001</v>
      </c>
    </row>
    <row r="4" spans="1:4" ht="12.75" x14ac:dyDescent="0.2">
      <c r="A4" s="10" t="s">
        <v>6</v>
      </c>
      <c r="B4" s="11">
        <f>'[1]321_EAI'!B4</f>
        <v>0</v>
      </c>
      <c r="C4" s="11">
        <f>'[1]321_EAI'!E4</f>
        <v>0</v>
      </c>
      <c r="D4" s="12">
        <f>'[1]321_EAI'!F4</f>
        <v>0</v>
      </c>
    </row>
    <row r="5" spans="1:4" ht="12.75" x14ac:dyDescent="0.2">
      <c r="A5" s="10" t="s">
        <v>7</v>
      </c>
      <c r="B5" s="11">
        <f>'[1]321_EAI'!B5</f>
        <v>0</v>
      </c>
      <c r="C5" s="11">
        <f>'[1]321_EAI'!E5</f>
        <v>0</v>
      </c>
      <c r="D5" s="12">
        <f>'[1]321_EAI'!F5</f>
        <v>0</v>
      </c>
    </row>
    <row r="6" spans="1:4" ht="12.75" x14ac:dyDescent="0.2">
      <c r="A6" s="10" t="s">
        <v>8</v>
      </c>
      <c r="B6" s="11">
        <f>'[1]321_EAI'!B6</f>
        <v>0</v>
      </c>
      <c r="C6" s="11">
        <f>'[1]321_EAI'!E6</f>
        <v>0</v>
      </c>
      <c r="D6" s="12">
        <f>'[1]321_EAI'!F6</f>
        <v>0</v>
      </c>
    </row>
    <row r="7" spans="1:4" ht="12.75" x14ac:dyDescent="0.2">
      <c r="A7" s="10" t="s">
        <v>9</v>
      </c>
      <c r="B7" s="11">
        <f>'[1]321_EAI'!B7</f>
        <v>0</v>
      </c>
      <c r="C7" s="11">
        <f>'[1]321_EAI'!E7</f>
        <v>0</v>
      </c>
      <c r="D7" s="12">
        <f>'[1]321_EAI'!F7</f>
        <v>0</v>
      </c>
    </row>
    <row r="8" spans="1:4" ht="12.75" x14ac:dyDescent="0.2">
      <c r="A8" s="10" t="s">
        <v>10</v>
      </c>
      <c r="B8" s="11">
        <f>'[1]321_EAI'!B8</f>
        <v>0</v>
      </c>
      <c r="C8" s="11">
        <f>'[1]321_EAI'!E8</f>
        <v>0</v>
      </c>
      <c r="D8" s="12">
        <f>'[1]321_EAI'!F8</f>
        <v>0</v>
      </c>
    </row>
    <row r="9" spans="1:4" ht="12.75" x14ac:dyDescent="0.2">
      <c r="A9" s="10" t="s">
        <v>11</v>
      </c>
      <c r="B9" s="11">
        <f>'[1]321_EAI'!B9</f>
        <v>0</v>
      </c>
      <c r="C9" s="11">
        <f>'[1]321_EAI'!E9</f>
        <v>0</v>
      </c>
      <c r="D9" s="12">
        <f>'[1]321_EAI'!F9</f>
        <v>0</v>
      </c>
    </row>
    <row r="10" spans="1:4" ht="12.75" x14ac:dyDescent="0.2">
      <c r="A10" s="10" t="s">
        <v>12</v>
      </c>
      <c r="B10" s="11">
        <f>'[1]321_EAI'!B10</f>
        <v>250000</v>
      </c>
      <c r="C10" s="11">
        <f>'[1]321_EAI'!E10</f>
        <v>873607.71000000008</v>
      </c>
      <c r="D10" s="12">
        <f>'[1]321_EAI'!F10</f>
        <v>873607.71000000008</v>
      </c>
    </row>
    <row r="11" spans="1:4" ht="26.25" customHeight="1" x14ac:dyDescent="0.2">
      <c r="A11" s="10" t="s">
        <v>13</v>
      </c>
      <c r="B11" s="13">
        <f>'[1]321_EAI'!B11</f>
        <v>0</v>
      </c>
      <c r="C11" s="11">
        <f>'[1]321_EAI'!E11</f>
        <v>0</v>
      </c>
      <c r="D11" s="12">
        <f>'[1]321_EAI'!F11</f>
        <v>0</v>
      </c>
    </row>
    <row r="12" spans="1:4" ht="12.75" x14ac:dyDescent="0.2">
      <c r="A12" s="10" t="s">
        <v>14</v>
      </c>
      <c r="B12" s="11">
        <f>'[1]321_EAI'!B12</f>
        <v>0</v>
      </c>
      <c r="C12" s="11">
        <f>'[1]321_EAI'!E12</f>
        <v>8446144.0800000001</v>
      </c>
      <c r="D12" s="12">
        <f>'[1]321_EAI'!G12</f>
        <v>8446144.0800000001</v>
      </c>
    </row>
    <row r="13" spans="1:4" ht="12.75" x14ac:dyDescent="0.2">
      <c r="A13" s="10" t="s">
        <v>15</v>
      </c>
      <c r="B13" s="11">
        <f>'[1]321_EAI'!B13</f>
        <v>0</v>
      </c>
      <c r="C13" s="11">
        <f>'[1]321_EAI'!E13</f>
        <v>0</v>
      </c>
      <c r="D13" s="12">
        <f>'[1]321_EAI'!G13</f>
        <v>0</v>
      </c>
    </row>
    <row r="14" spans="1:4" ht="12.75" x14ac:dyDescent="0.2">
      <c r="A14" s="14" t="s">
        <v>16</v>
      </c>
      <c r="B14" s="15">
        <f>SUM(B15:B23)</f>
        <v>250000</v>
      </c>
      <c r="C14" s="15">
        <f t="shared" ref="C14:D14" si="1">SUM(C15:C23)</f>
        <v>5690334.7200000007</v>
      </c>
      <c r="D14" s="16">
        <f t="shared" si="1"/>
        <v>5688670.7200000007</v>
      </c>
    </row>
    <row r="15" spans="1:4" ht="12.75" x14ac:dyDescent="0.2">
      <c r="A15" s="10" t="s">
        <v>17</v>
      </c>
      <c r="B15" s="11">
        <f>'[1]322_ COG'!B4</f>
        <v>0</v>
      </c>
      <c r="C15" s="11">
        <f>'[1]322_ COG'!E4</f>
        <v>0</v>
      </c>
      <c r="D15" s="12">
        <f>'[1]322_ COG'!F4</f>
        <v>0</v>
      </c>
    </row>
    <row r="16" spans="1:4" ht="12.75" x14ac:dyDescent="0.2">
      <c r="A16" s="10" t="s">
        <v>18</v>
      </c>
      <c r="B16" s="11">
        <f>'[1]322_ COG'!B12</f>
        <v>0</v>
      </c>
      <c r="C16" s="11">
        <f>'[1]322_ COG'!E12</f>
        <v>5100</v>
      </c>
      <c r="D16" s="12">
        <f>'[1]322_ COG'!F12</f>
        <v>5100</v>
      </c>
    </row>
    <row r="17" spans="1:4" ht="12.75" x14ac:dyDescent="0.2">
      <c r="A17" s="10" t="s">
        <v>19</v>
      </c>
      <c r="B17" s="11">
        <f>'[1]322_ COG'!B22</f>
        <v>250000</v>
      </c>
      <c r="C17" s="11">
        <f>'[1]322_ COG'!E22</f>
        <v>2035472.52</v>
      </c>
      <c r="D17" s="12">
        <f>'[1]322_ COG'!F22</f>
        <v>2033808.52</v>
      </c>
    </row>
    <row r="18" spans="1:4" ht="12.75" x14ac:dyDescent="0.2">
      <c r="A18" s="10" t="s">
        <v>14</v>
      </c>
      <c r="B18" s="11">
        <f>'[1]321_EAI'!B12</f>
        <v>0</v>
      </c>
      <c r="C18" s="11">
        <f>+'[1]322_ COG'!E32</f>
        <v>3649762.2</v>
      </c>
      <c r="D18" s="12">
        <f>+'[1]322_ COG'!F32</f>
        <v>3649762.2</v>
      </c>
    </row>
    <row r="19" spans="1:4" ht="12.75" x14ac:dyDescent="0.2">
      <c r="A19" s="10" t="s">
        <v>20</v>
      </c>
      <c r="B19" s="11">
        <f>'[1]322_ COG'!B42</f>
        <v>0</v>
      </c>
      <c r="C19" s="11">
        <f>'[1]322_ COG'!E42</f>
        <v>0</v>
      </c>
      <c r="D19" s="12">
        <f>'[1]322_ COG'!F42</f>
        <v>0</v>
      </c>
    </row>
    <row r="20" spans="1:4" ht="12.75" x14ac:dyDescent="0.2">
      <c r="A20" s="10" t="s">
        <v>21</v>
      </c>
      <c r="B20" s="11">
        <f>'[1]322_ COG'!B52</f>
        <v>0</v>
      </c>
      <c r="C20" s="11">
        <f>'[1]322_ COG'!E52</f>
        <v>0</v>
      </c>
      <c r="D20" s="12">
        <f>'[1]322_ COG'!F52</f>
        <v>0</v>
      </c>
    </row>
    <row r="21" spans="1:4" ht="12.75" x14ac:dyDescent="0.2">
      <c r="A21" s="10" t="s">
        <v>22</v>
      </c>
      <c r="B21" s="11">
        <f>'[1]322_ COG'!B56</f>
        <v>0</v>
      </c>
      <c r="C21" s="11">
        <f>'[1]322_ COG'!E56</f>
        <v>0</v>
      </c>
      <c r="D21" s="12">
        <f>'[1]322_ COG'!F56</f>
        <v>0</v>
      </c>
    </row>
    <row r="22" spans="1:4" ht="12.75" x14ac:dyDescent="0.2">
      <c r="A22" s="10" t="s">
        <v>23</v>
      </c>
      <c r="B22" s="11">
        <f>'[1]322_ COG'!B64</f>
        <v>0</v>
      </c>
      <c r="C22" s="11">
        <f>'[1]322_ COG'!E64</f>
        <v>0</v>
      </c>
      <c r="D22" s="12">
        <f>'[1]322_ COG'!F64</f>
        <v>0</v>
      </c>
    </row>
    <row r="23" spans="1:4" ht="12.75" x14ac:dyDescent="0.2">
      <c r="A23" s="10" t="s">
        <v>24</v>
      </c>
      <c r="B23" s="11">
        <f>'[1]322_ COG'!B65</f>
        <v>0</v>
      </c>
      <c r="C23" s="11">
        <f>'[1]322_ COG'!E65</f>
        <v>0</v>
      </c>
      <c r="D23" s="12">
        <f>'[1]322_ COG'!F65</f>
        <v>0</v>
      </c>
    </row>
    <row r="24" spans="1:4" ht="12.75" x14ac:dyDescent="0.2">
      <c r="A24" s="17" t="s">
        <v>25</v>
      </c>
      <c r="B24" s="18">
        <f>B3-B14</f>
        <v>0</v>
      </c>
      <c r="C24" s="18">
        <f>C3-C14</f>
        <v>3629417.0700000003</v>
      </c>
      <c r="D24" s="19">
        <f>D3-D14</f>
        <v>3631081.0700000003</v>
      </c>
    </row>
    <row r="25" spans="1:4" ht="12.75" x14ac:dyDescent="0.2">
      <c r="A25" s="20"/>
      <c r="B25" s="21"/>
      <c r="C25" s="21"/>
      <c r="D25" s="21"/>
    </row>
    <row r="26" spans="1:4" ht="12.75" x14ac:dyDescent="0.2">
      <c r="A26" s="5" t="s">
        <v>1</v>
      </c>
      <c r="B26" s="22" t="s">
        <v>2</v>
      </c>
      <c r="C26" s="22" t="s">
        <v>3</v>
      </c>
      <c r="D26" s="22" t="s">
        <v>4</v>
      </c>
    </row>
    <row r="27" spans="1:4" ht="12.75" x14ac:dyDescent="0.2">
      <c r="A27" s="23" t="s">
        <v>26</v>
      </c>
      <c r="B27" s="8">
        <f>SUM(B28:B34)</f>
        <v>0</v>
      </c>
      <c r="C27" s="8">
        <f>SUM(C28:C34)</f>
        <v>3629417.0700000003</v>
      </c>
      <c r="D27" s="9">
        <f>SUM(D28:D34)</f>
        <v>3631081.0700000003</v>
      </c>
    </row>
    <row r="28" spans="1:4" ht="12.75" x14ac:dyDescent="0.2">
      <c r="A28" s="24" t="s">
        <v>27</v>
      </c>
      <c r="B28" s="25">
        <v>0</v>
      </c>
      <c r="C28" s="25">
        <v>0</v>
      </c>
      <c r="D28" s="26">
        <v>0</v>
      </c>
    </row>
    <row r="29" spans="1:4" ht="12.75" x14ac:dyDescent="0.2">
      <c r="A29" s="24" t="s">
        <v>28</v>
      </c>
      <c r="B29" s="25">
        <v>0</v>
      </c>
      <c r="C29" s="25">
        <v>0</v>
      </c>
      <c r="D29" s="26">
        <v>0</v>
      </c>
    </row>
    <row r="30" spans="1:4" ht="12.75" x14ac:dyDescent="0.2">
      <c r="A30" s="24" t="s">
        <v>29</v>
      </c>
      <c r="B30" s="25">
        <v>0</v>
      </c>
      <c r="C30" s="25">
        <v>0</v>
      </c>
      <c r="D30" s="26">
        <v>0</v>
      </c>
    </row>
    <row r="31" spans="1:4" ht="12.75" x14ac:dyDescent="0.2">
      <c r="A31" s="24" t="s">
        <v>30</v>
      </c>
      <c r="B31" s="25">
        <v>0</v>
      </c>
      <c r="C31" s="25">
        <f>+C10</f>
        <v>873607.71000000008</v>
      </c>
      <c r="D31" s="26">
        <f>+D10</f>
        <v>873607.71000000008</v>
      </c>
    </row>
    <row r="32" spans="1:4" ht="12.75" x14ac:dyDescent="0.2">
      <c r="A32" s="24" t="s">
        <v>31</v>
      </c>
      <c r="B32" s="25">
        <v>0</v>
      </c>
      <c r="C32" s="25">
        <v>0</v>
      </c>
      <c r="D32" s="26">
        <v>0</v>
      </c>
    </row>
    <row r="33" spans="1:5" ht="12.75" x14ac:dyDescent="0.2">
      <c r="A33" s="24" t="s">
        <v>32</v>
      </c>
      <c r="B33" s="25">
        <v>0</v>
      </c>
      <c r="C33" s="25">
        <f>+C12-C16-C17-C18-C19</f>
        <v>2755809.3600000003</v>
      </c>
      <c r="D33" s="26">
        <f>+D12-D16-D17-D18-D19</f>
        <v>2757473.3600000003</v>
      </c>
    </row>
    <row r="34" spans="1:5" ht="12.75" x14ac:dyDescent="0.2">
      <c r="A34" s="24" t="s">
        <v>33</v>
      </c>
      <c r="B34" s="25">
        <v>0</v>
      </c>
      <c r="C34" s="25">
        <v>0</v>
      </c>
      <c r="D34" s="26">
        <v>0</v>
      </c>
    </row>
    <row r="35" spans="1:5" ht="12.75" x14ac:dyDescent="0.2">
      <c r="A35" s="27" t="s">
        <v>34</v>
      </c>
      <c r="B35" s="28">
        <f>SUM(B36:B38)</f>
        <v>0</v>
      </c>
      <c r="C35" s="28">
        <f>SUM(C36:C38)</f>
        <v>0</v>
      </c>
      <c r="D35" s="29">
        <f>SUM(D36:D38)</f>
        <v>0</v>
      </c>
    </row>
    <row r="36" spans="1:5" ht="12.75" x14ac:dyDescent="0.2">
      <c r="A36" s="24" t="s">
        <v>31</v>
      </c>
      <c r="B36" s="25">
        <v>0</v>
      </c>
      <c r="C36" s="25">
        <v>0</v>
      </c>
      <c r="D36" s="26">
        <v>0</v>
      </c>
    </row>
    <row r="37" spans="1:5" ht="12.75" x14ac:dyDescent="0.2">
      <c r="A37" s="24" t="s">
        <v>32</v>
      </c>
      <c r="B37" s="25">
        <v>0</v>
      </c>
      <c r="C37" s="25">
        <v>0</v>
      </c>
      <c r="D37" s="26">
        <v>0</v>
      </c>
    </row>
    <row r="38" spans="1:5" ht="12.75" x14ac:dyDescent="0.2">
      <c r="A38" s="24" t="s">
        <v>35</v>
      </c>
      <c r="B38" s="25">
        <v>0</v>
      </c>
      <c r="C38" s="25">
        <v>0</v>
      </c>
      <c r="D38" s="26">
        <v>0</v>
      </c>
    </row>
    <row r="39" spans="1:5" ht="12.75" x14ac:dyDescent="0.2">
      <c r="A39" s="30" t="s">
        <v>25</v>
      </c>
      <c r="B39" s="31">
        <f>B27+B35</f>
        <v>0</v>
      </c>
      <c r="C39" s="31">
        <f t="shared" ref="C39:D39" si="2">C27+C35</f>
        <v>3629417.0700000003</v>
      </c>
      <c r="D39" s="32">
        <f t="shared" si="2"/>
        <v>3631081.0700000003</v>
      </c>
    </row>
    <row r="40" spans="1:5" ht="12.75" x14ac:dyDescent="0.2">
      <c r="A40" s="33"/>
      <c r="B40" s="33"/>
      <c r="C40" s="33"/>
      <c r="D40" s="33"/>
    </row>
    <row r="41" spans="1:5" s="34" customFormat="1" ht="12.75" x14ac:dyDescent="0.2">
      <c r="A41" s="34" t="s">
        <v>36</v>
      </c>
      <c r="B41" s="35"/>
      <c r="C41" s="35"/>
      <c r="D41" s="35"/>
      <c r="E41" s="35"/>
    </row>
    <row r="42" spans="1:5" s="34" customFormat="1" ht="12.75" x14ac:dyDescent="0.2">
      <c r="B42" s="36"/>
      <c r="C42" s="36"/>
      <c r="D42" s="36"/>
      <c r="E42" s="36"/>
    </row>
    <row r="43" spans="1:5" s="34" customFormat="1" ht="12.75" x14ac:dyDescent="0.2">
      <c r="E43" s="37"/>
    </row>
    <row r="44" spans="1:5" s="34" customFormat="1" ht="12.75" x14ac:dyDescent="0.2">
      <c r="E44" s="37"/>
    </row>
    <row r="45" spans="1:5" s="34" customFormat="1" ht="12.75" x14ac:dyDescent="0.2">
      <c r="A45" s="38"/>
      <c r="B45" s="38"/>
      <c r="D45" s="38"/>
      <c r="E45" s="38"/>
    </row>
    <row r="46" spans="1:5" s="43" customFormat="1" ht="12.75" x14ac:dyDescent="0.2">
      <c r="A46" s="39" t="s">
        <v>37</v>
      </c>
      <c r="B46" s="40"/>
      <c r="C46" s="39" t="s">
        <v>38</v>
      </c>
      <c r="D46" s="41"/>
      <c r="E46" s="42"/>
    </row>
    <row r="47" spans="1:5" s="43" customFormat="1" ht="14.25" customHeight="1" x14ac:dyDescent="0.2">
      <c r="A47" s="44" t="s">
        <v>39</v>
      </c>
      <c r="B47" s="45"/>
      <c r="C47" s="46" t="s">
        <v>40</v>
      </c>
      <c r="D47" s="45"/>
      <c r="E47" s="45"/>
    </row>
  </sheetData>
  <protectedRanges>
    <protectedRange sqref="A42:A47 B41:E47" name="Rango1"/>
  </protectedRanges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2025-10-09T20:04:41Z</dcterms:created>
  <dcterms:modified xsi:type="dcterms:W3CDTF">2025-10-09T20:05:23Z</dcterms:modified>
</cp:coreProperties>
</file>