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/>
  <c r="G34" s="1"/>
  <c r="D33"/>
  <c r="G33" s="1"/>
  <c r="D32"/>
  <c r="D30" s="1"/>
  <c r="D31"/>
  <c r="G31" s="1"/>
  <c r="F30"/>
  <c r="E30"/>
  <c r="C30"/>
  <c r="B30"/>
  <c r="G29"/>
  <c r="D29"/>
  <c r="D28"/>
  <c r="G28" s="1"/>
  <c r="G27"/>
  <c r="D27"/>
  <c r="D26"/>
  <c r="D25" s="1"/>
  <c r="F25"/>
  <c r="E25"/>
  <c r="C25"/>
  <c r="B25"/>
  <c r="D24"/>
  <c r="D22" s="1"/>
  <c r="G23"/>
  <c r="D23"/>
  <c r="F22"/>
  <c r="E22"/>
  <c r="C22"/>
  <c r="B22"/>
  <c r="G21"/>
  <c r="D21"/>
  <c r="D20"/>
  <c r="D18" s="1"/>
  <c r="G19"/>
  <c r="D19"/>
  <c r="F18"/>
  <c r="E18"/>
  <c r="C18"/>
  <c r="B18"/>
  <c r="D17"/>
  <c r="G17" s="1"/>
  <c r="D16"/>
  <c r="G16" s="1"/>
  <c r="D15"/>
  <c r="G15" s="1"/>
  <c r="D14"/>
  <c r="G14" s="1"/>
  <c r="D13"/>
  <c r="G13" s="1"/>
  <c r="D12"/>
  <c r="G12" s="1"/>
  <c r="D11"/>
  <c r="G11" s="1"/>
  <c r="F10"/>
  <c r="F9" s="1"/>
  <c r="F5" s="1"/>
  <c r="F36" s="1"/>
  <c r="E10"/>
  <c r="E9" s="1"/>
  <c r="C10"/>
  <c r="C9" s="1"/>
  <c r="B10"/>
  <c r="D8"/>
  <c r="G8" s="1"/>
  <c r="F7"/>
  <c r="E7"/>
  <c r="D7"/>
  <c r="G7" s="1"/>
  <c r="C7"/>
  <c r="C6" s="1"/>
  <c r="F6"/>
  <c r="E6"/>
  <c r="B6"/>
  <c r="C5" l="1"/>
  <c r="C36" s="1"/>
  <c r="D10"/>
  <c r="G6"/>
  <c r="E5"/>
  <c r="E36" s="1"/>
  <c r="G10"/>
  <c r="G9" s="1"/>
  <c r="D9"/>
  <c r="G18"/>
  <c r="G22"/>
  <c r="G20"/>
  <c r="G24"/>
  <c r="G26"/>
  <c r="G25" s="1"/>
  <c r="G32"/>
  <c r="G30" s="1"/>
  <c r="B9"/>
  <c r="B5" s="1"/>
  <c r="B36" s="1"/>
  <c r="D6"/>
  <c r="D5" s="1"/>
  <c r="D36" s="1"/>
  <c r="G5" l="1"/>
  <c r="G36" s="1"/>
</calcChain>
</file>

<file path=xl/sharedStrings.xml><?xml version="1.0" encoding="utf-8"?>
<sst xmlns="http://schemas.openxmlformats.org/spreadsheetml/2006/main" count="45" uniqueCount="45">
  <si>
    <t xml:space="preserve">
Fideicomiso de Bordería e Infraestructura Rural para el Estado de Guanajuato  &lt;&lt;FIBIR&gt;&gt;
Gasto por Categoría Programática
Del 01 de Enero al 31 de Marzo de 2025
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</si>
  <si>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</si>
  <si>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</si>
  <si>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</si>
  <si>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</si>
  <si>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</si>
  <si>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</si>
  <si>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</si>
  <si>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</si>
  <si>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</si>
  <si>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</si>
  <si>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</si>
  <si>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</si>
  <si>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</si>
  <si>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</si>
  <si>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</si>
  <si>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</si>
  <si>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</si>
  <si>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</si>
  <si>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</si>
  <si>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</si>
  <si>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</si>
  <si>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</si>
  <si>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</si>
  <si>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</si>
  <si>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</si>
  <si>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</si>
  <si>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</si>
  <si>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</si>
  <si>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</si>
  <si>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</si>
  <si>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</si>
  <si>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</si>
  <si>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</si>
  <si>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</si>
  <si>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</si>
  <si>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</si>
  <si>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</si>
  <si>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</si>
  <si>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</si>
  <si>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</si>
  <si>
    <t xml:space="preserve">               Ing. Marisol Suárez Correa                                                                                                 </t>
  </si>
  <si>
    <t xml:space="preserve">          Juan Lara Centeno</t>
  </si>
  <si>
    <t xml:space="preserve">                                       Presidenta del Comité Técnico                                                                   </t>
  </si>
  <si>
    <t>Dirección de Control y Seguimiento de Fideicomisos</t>
  </si>
</sst>
</file>

<file path=xl/styles.xml><?xml version="1.0" encoding="utf-8"?>
<styleSheet xmlns="http://schemas.openxmlformats.org/spreadsheetml/2006/main">
  <fonts count="6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1" fillId="0" borderId="0"/>
  </cellStyleXfs>
  <cellXfs count="43">
    <xf numFmtId="0" fontId="0" fillId="0" borderId="0" xfId="0"/>
    <xf numFmtId="0" fontId="4" fillId="0" borderId="0" xfId="0" applyFont="1" applyProtection="1">
      <protection locked="0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8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/>
    <xf numFmtId="3" fontId="3" fillId="0" borderId="11" xfId="0" applyNumberFormat="1" applyFont="1" applyBorder="1" applyAlignment="1" applyProtection="1">
      <alignment horizontal="right"/>
      <protection locked="0"/>
    </xf>
    <xf numFmtId="0" fontId="5" fillId="0" borderId="0" xfId="3" applyAlignment="1" applyProtection="1">
      <alignment horizontal="left" vertical="top" indent="1"/>
      <protection hidden="1"/>
    </xf>
    <xf numFmtId="3" fontId="3" fillId="0" borderId="11" xfId="0" applyNumberFormat="1" applyFont="1" applyBorder="1" applyProtection="1">
      <protection locked="0"/>
    </xf>
    <xf numFmtId="0" fontId="5" fillId="0" borderId="0" xfId="0" applyFont="1" applyAlignment="1">
      <alignment horizontal="left" indent="2"/>
    </xf>
    <xf numFmtId="3" fontId="5" fillId="0" borderId="11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5" fillId="0" borderId="13" xfId="0" applyFont="1" applyBorder="1" applyAlignment="1">
      <alignment horizontal="left"/>
    </xf>
    <xf numFmtId="3" fontId="5" fillId="0" borderId="9" xfId="0" applyNumberFormat="1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3" fontId="3" fillId="0" borderId="9" xfId="0" applyNumberFormat="1" applyFont="1" applyBorder="1" applyProtection="1">
      <protection locked="0"/>
    </xf>
    <xf numFmtId="0" fontId="4" fillId="0" borderId="0" xfId="4" applyFont="1" applyProtection="1">
      <protection locked="0"/>
    </xf>
    <xf numFmtId="0" fontId="4" fillId="0" borderId="0" xfId="4" applyFont="1"/>
    <xf numFmtId="3" fontId="4" fillId="0" borderId="0" xfId="4" applyNumberFormat="1" applyFont="1"/>
    <xf numFmtId="3" fontId="4" fillId="0" borderId="0" xfId="4" applyNumberFormat="1" applyFont="1" applyProtection="1">
      <protection locked="0"/>
    </xf>
    <xf numFmtId="4" fontId="4" fillId="0" borderId="0" xfId="4" applyNumberFormat="1" applyFont="1" applyProtection="1">
      <protection locked="0"/>
    </xf>
    <xf numFmtId="0" fontId="4" fillId="0" borderId="0" xfId="4" applyFont="1" applyAlignment="1">
      <alignment horizontal="center" vertical="center" wrapText="1"/>
    </xf>
    <xf numFmtId="0" fontId="5" fillId="0" borderId="0" xfId="3" applyAlignment="1" applyProtection="1">
      <alignment vertical="top" wrapText="1"/>
      <protection locked="0"/>
    </xf>
    <xf numFmtId="4" fontId="5" fillId="0" borderId="0" xfId="3" applyNumberFormat="1" applyAlignment="1" applyProtection="1">
      <alignment vertical="top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5" fillId="0" borderId="0" xfId="3" applyProtection="1">
      <protection locked="0"/>
    </xf>
    <xf numFmtId="0" fontId="4" fillId="0" borderId="0" xfId="4" applyFont="1" applyAlignment="1">
      <alignment vertical="top" wrapText="1"/>
    </xf>
    <xf numFmtId="0" fontId="5" fillId="3" borderId="0" xfId="0" applyFont="1" applyFill="1" applyAlignment="1" applyProtection="1">
      <alignment vertical="top"/>
      <protection locked="0"/>
    </xf>
    <xf numFmtId="4" fontId="4" fillId="0" borderId="0" xfId="0" applyNumberFormat="1" applyFont="1" applyProtection="1">
      <protection locked="0"/>
    </xf>
    <xf numFmtId="4" fontId="5" fillId="0" borderId="0" xfId="3" applyNumberFormat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4" fontId="3" fillId="2" borderId="6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  <protection locked="0"/>
    </xf>
  </cellXfs>
  <cellStyles count="5">
    <cellStyle name="Normal" xfId="0" builtinId="0"/>
    <cellStyle name="Normal 2 2" xfId="3"/>
    <cellStyle name="Normal 2 3 3" xfId="4"/>
    <cellStyle name="Normal 3 1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onzaleza/Documents/INFORMACION%20NORA/FIBIR/ESTADOS%20FINANCIEROS%20ENVIADOS%20POR%20DESPACHO/2025/49_FIBIR_CP_Marzo%2025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2">
          <cell r="C32">
            <v>12896644.26</v>
          </cell>
          <cell r="E32">
            <v>0</v>
          </cell>
          <cell r="F32">
            <v>0</v>
          </cell>
        </row>
        <row r="76">
          <cell r="B76">
            <v>250000</v>
          </cell>
          <cell r="C76">
            <v>16628790.41</v>
          </cell>
          <cell r="E76">
            <v>130648.72</v>
          </cell>
          <cell r="F76">
            <v>127319.72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showGridLines="0" tabSelected="1" view="pageBreakPreview" zoomScale="60" zoomScaleNormal="100" workbookViewId="0">
      <selection activeCell="K33" sqref="K33"/>
    </sheetView>
  </sheetViews>
  <sheetFormatPr baseColWidth="10" defaultColWidth="13.33203125" defaultRowHeight="12.75"/>
  <cols>
    <col min="1" max="1" width="72.83203125" style="1" customWidth="1"/>
    <col min="2" max="2" width="18.33203125" style="1" customWidth="1"/>
    <col min="3" max="3" width="21.83203125" style="1" customWidth="1"/>
    <col min="4" max="4" width="18.33203125" style="1" customWidth="1"/>
    <col min="5" max="7" width="18.33203125" style="30" customWidth="1"/>
    <col min="8" max="16384" width="13.33203125" style="1"/>
  </cols>
  <sheetData>
    <row r="1" spans="1:7" ht="78.75" customHeight="1">
      <c r="A1" s="32" t="s">
        <v>0</v>
      </c>
      <c r="B1" s="33"/>
      <c r="C1" s="33"/>
      <c r="D1" s="33"/>
      <c r="E1" s="33"/>
      <c r="F1" s="33"/>
      <c r="G1" s="34"/>
    </row>
    <row r="2" spans="1:7" ht="18.75" customHeight="1">
      <c r="A2" s="35" t="s">
        <v>1</v>
      </c>
      <c r="B2" s="37" t="s">
        <v>2</v>
      </c>
      <c r="C2" s="38"/>
      <c r="D2" s="38"/>
      <c r="E2" s="38"/>
      <c r="F2" s="39"/>
      <c r="G2" s="40" t="s">
        <v>3</v>
      </c>
    </row>
    <row r="3" spans="1:7" ht="34.5" customHeight="1">
      <c r="A3" s="36"/>
      <c r="B3" s="2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41"/>
    </row>
    <row r="4" spans="1:7">
      <c r="A4" s="5"/>
      <c r="B4" s="6"/>
      <c r="C4" s="6"/>
      <c r="D4" s="6"/>
      <c r="E4" s="6"/>
      <c r="F4" s="6"/>
      <c r="G4" s="6"/>
    </row>
    <row r="5" spans="1:7">
      <c r="A5" s="7" t="s">
        <v>9</v>
      </c>
      <c r="B5" s="8">
        <f>SUM(B6,B9,B18,B22,B25,B30)</f>
        <v>250000</v>
      </c>
      <c r="C5" s="8">
        <f>SUM(C6,C9,C18,C22,C25,C30)</f>
        <v>16628790.41</v>
      </c>
      <c r="D5" s="8">
        <f>SUM(D6,D9,D18,D22,D25,D30)</f>
        <v>16878790.41</v>
      </c>
      <c r="E5" s="8">
        <f t="shared" ref="E5:G5" si="0">SUM(E6,E9,E18,E22,E25,E30)</f>
        <v>130648.72</v>
      </c>
      <c r="F5" s="8">
        <f t="shared" si="0"/>
        <v>127319.72</v>
      </c>
      <c r="G5" s="8">
        <f t="shared" si="0"/>
        <v>16748141.689999999</v>
      </c>
    </row>
    <row r="6" spans="1:7">
      <c r="A6" s="9" t="s">
        <v>10</v>
      </c>
      <c r="B6" s="10">
        <f t="shared" ref="B6:G6" si="1">SUM(B7:B8)</f>
        <v>0</v>
      </c>
      <c r="C6" s="10">
        <f t="shared" si="1"/>
        <v>12896644.26</v>
      </c>
      <c r="D6" s="10">
        <f t="shared" si="1"/>
        <v>12896644.26</v>
      </c>
      <c r="E6" s="10">
        <f t="shared" si="1"/>
        <v>0</v>
      </c>
      <c r="F6" s="10">
        <f t="shared" si="1"/>
        <v>0</v>
      </c>
      <c r="G6" s="10">
        <f t="shared" si="1"/>
        <v>12896644.26</v>
      </c>
    </row>
    <row r="7" spans="1:7">
      <c r="A7" s="11" t="s">
        <v>11</v>
      </c>
      <c r="B7" s="12">
        <v>0</v>
      </c>
      <c r="C7" s="12">
        <f>+'[8]322_ COG'!C32</f>
        <v>12896644.26</v>
      </c>
      <c r="D7" s="12">
        <f>B7+C7</f>
        <v>12896644.26</v>
      </c>
      <c r="E7" s="12">
        <f>+'[8]322_ COG'!E32</f>
        <v>0</v>
      </c>
      <c r="F7" s="12">
        <f>+'[8]322_ COG'!F32</f>
        <v>0</v>
      </c>
      <c r="G7" s="12">
        <f>D7-E7</f>
        <v>12896644.26</v>
      </c>
    </row>
    <row r="8" spans="1:7">
      <c r="A8" s="11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>
      <c r="A9" s="9" t="s">
        <v>13</v>
      </c>
      <c r="B9" s="10">
        <f t="shared" ref="B9:G9" si="2">SUM(B10:B17)</f>
        <v>250000</v>
      </c>
      <c r="C9" s="10">
        <f t="shared" si="2"/>
        <v>3732146.1500000004</v>
      </c>
      <c r="D9" s="10">
        <f t="shared" si="2"/>
        <v>3982146.1500000004</v>
      </c>
      <c r="E9" s="10">
        <f t="shared" si="2"/>
        <v>130648.72</v>
      </c>
      <c r="F9" s="10">
        <f t="shared" si="2"/>
        <v>127319.72</v>
      </c>
      <c r="G9" s="10">
        <f t="shared" si="2"/>
        <v>3851497.43</v>
      </c>
    </row>
    <row r="10" spans="1:7">
      <c r="A10" s="11" t="s">
        <v>14</v>
      </c>
      <c r="B10" s="12">
        <f>+'[8]322_ COG'!B76-GCP!B7</f>
        <v>250000</v>
      </c>
      <c r="C10" s="12">
        <f>+'[8]322_ COG'!C76-GCP!C7</f>
        <v>3732146.1500000004</v>
      </c>
      <c r="D10" s="12">
        <f t="shared" ref="D10:D17" si="3">B10+C10</f>
        <v>3982146.1500000004</v>
      </c>
      <c r="E10" s="12">
        <f>+'[8]322_ COG'!E76-GCP!E7</f>
        <v>130648.72</v>
      </c>
      <c r="F10" s="12">
        <f>+'[8]322_ COG'!F76-GCP!F7</f>
        <v>127319.72</v>
      </c>
      <c r="G10" s="12">
        <f t="shared" ref="G10:G17" si="4">D10-E10</f>
        <v>3851497.43</v>
      </c>
    </row>
    <row r="11" spans="1:7">
      <c r="A11" s="11" t="s">
        <v>15</v>
      </c>
      <c r="B11" s="12">
        <v>0</v>
      </c>
      <c r="C11" s="12">
        <v>0</v>
      </c>
      <c r="D11" s="12">
        <f t="shared" si="3"/>
        <v>0</v>
      </c>
      <c r="E11" s="12">
        <v>0</v>
      </c>
      <c r="F11" s="12">
        <v>0</v>
      </c>
      <c r="G11" s="12">
        <f t="shared" si="4"/>
        <v>0</v>
      </c>
    </row>
    <row r="12" spans="1:7">
      <c r="A12" s="11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>
      <c r="A13" s="11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>
      <c r="A14" s="11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>
      <c r="A15" s="11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>
      <c r="A16" s="11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>
      <c r="A17" s="11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>
      <c r="A18" s="9" t="s">
        <v>22</v>
      </c>
      <c r="B18" s="10">
        <f t="shared" ref="B18:G18" si="5">SUM(B19:B21)</f>
        <v>0</v>
      </c>
      <c r="C18" s="10">
        <f t="shared" si="5"/>
        <v>0</v>
      </c>
      <c r="D18" s="10">
        <f t="shared" si="5"/>
        <v>0</v>
      </c>
      <c r="E18" s="10">
        <f t="shared" si="5"/>
        <v>0</v>
      </c>
      <c r="F18" s="10">
        <f t="shared" si="5"/>
        <v>0</v>
      </c>
      <c r="G18" s="10">
        <f t="shared" si="5"/>
        <v>0</v>
      </c>
    </row>
    <row r="19" spans="1:7">
      <c r="A19" s="11" t="s">
        <v>23</v>
      </c>
      <c r="B19" s="12">
        <v>0</v>
      </c>
      <c r="C19" s="12">
        <v>0</v>
      </c>
      <c r="D19" s="12">
        <f>B19+C19</f>
        <v>0</v>
      </c>
      <c r="E19" s="12">
        <v>0</v>
      </c>
      <c r="F19" s="12">
        <v>0</v>
      </c>
      <c r="G19" s="12">
        <f>D19-E19</f>
        <v>0</v>
      </c>
    </row>
    <row r="20" spans="1:7">
      <c r="A20" s="11" t="s">
        <v>24</v>
      </c>
      <c r="B20" s="12">
        <v>0</v>
      </c>
      <c r="C20" s="12">
        <v>0</v>
      </c>
      <c r="D20" s="12">
        <f>B20+C20</f>
        <v>0</v>
      </c>
      <c r="E20" s="12">
        <v>0</v>
      </c>
      <c r="F20" s="12">
        <v>0</v>
      </c>
      <c r="G20" s="12">
        <f>D20-E20</f>
        <v>0</v>
      </c>
    </row>
    <row r="21" spans="1:7">
      <c r="A21" s="11" t="s">
        <v>25</v>
      </c>
      <c r="B21" s="12">
        <v>0</v>
      </c>
      <c r="C21" s="12">
        <v>0</v>
      </c>
      <c r="D21" s="12">
        <f>B21+C21</f>
        <v>0</v>
      </c>
      <c r="E21" s="12">
        <v>0</v>
      </c>
      <c r="F21" s="12">
        <v>0</v>
      </c>
      <c r="G21" s="12">
        <f>D21-E21</f>
        <v>0</v>
      </c>
    </row>
    <row r="22" spans="1:7">
      <c r="A22" s="9" t="s">
        <v>26</v>
      </c>
      <c r="B22" s="10">
        <f t="shared" ref="B22:G22" si="6">SUM(B23:B24)</f>
        <v>0</v>
      </c>
      <c r="C22" s="10">
        <f t="shared" si="6"/>
        <v>0</v>
      </c>
      <c r="D22" s="10">
        <f t="shared" si="6"/>
        <v>0</v>
      </c>
      <c r="E22" s="10">
        <f t="shared" si="6"/>
        <v>0</v>
      </c>
      <c r="F22" s="10">
        <f t="shared" si="6"/>
        <v>0</v>
      </c>
      <c r="G22" s="10">
        <f t="shared" si="6"/>
        <v>0</v>
      </c>
    </row>
    <row r="23" spans="1:7">
      <c r="A23" s="11" t="s">
        <v>27</v>
      </c>
      <c r="B23" s="12">
        <v>0</v>
      </c>
      <c r="C23" s="12">
        <v>0</v>
      </c>
      <c r="D23" s="12">
        <f>B23+C23</f>
        <v>0</v>
      </c>
      <c r="E23" s="12">
        <v>0</v>
      </c>
      <c r="F23" s="12">
        <v>0</v>
      </c>
      <c r="G23" s="12">
        <f>D23-E23</f>
        <v>0</v>
      </c>
    </row>
    <row r="24" spans="1:7">
      <c r="A24" s="11" t="s">
        <v>28</v>
      </c>
      <c r="B24" s="12">
        <v>0</v>
      </c>
      <c r="C24" s="12">
        <v>0</v>
      </c>
      <c r="D24" s="12">
        <f>B24+C24</f>
        <v>0</v>
      </c>
      <c r="E24" s="12">
        <v>0</v>
      </c>
      <c r="F24" s="12">
        <v>0</v>
      </c>
      <c r="G24" s="12">
        <f>D24-E24</f>
        <v>0</v>
      </c>
    </row>
    <row r="25" spans="1:7">
      <c r="A25" s="9" t="s">
        <v>29</v>
      </c>
      <c r="B25" s="10">
        <f t="shared" ref="B25:G25" si="7">SUM(B26:B29)</f>
        <v>0</v>
      </c>
      <c r="C25" s="10">
        <f t="shared" si="7"/>
        <v>0</v>
      </c>
      <c r="D25" s="10">
        <f t="shared" si="7"/>
        <v>0</v>
      </c>
      <c r="E25" s="10">
        <f t="shared" si="7"/>
        <v>0</v>
      </c>
      <c r="F25" s="10">
        <f t="shared" si="7"/>
        <v>0</v>
      </c>
      <c r="G25" s="10">
        <f t="shared" si="7"/>
        <v>0</v>
      </c>
    </row>
    <row r="26" spans="1:7">
      <c r="A26" s="11" t="s">
        <v>30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>D26-E26</f>
        <v>0</v>
      </c>
    </row>
    <row r="27" spans="1:7">
      <c r="A27" s="11" t="s">
        <v>31</v>
      </c>
      <c r="B27" s="12">
        <v>0</v>
      </c>
      <c r="C27" s="12">
        <v>0</v>
      </c>
      <c r="D27" s="12">
        <f>B27+C27</f>
        <v>0</v>
      </c>
      <c r="E27" s="12">
        <v>0</v>
      </c>
      <c r="F27" s="12">
        <v>0</v>
      </c>
      <c r="G27" s="12">
        <f>D27-E27</f>
        <v>0</v>
      </c>
    </row>
    <row r="28" spans="1:7">
      <c r="A28" s="11" t="s">
        <v>32</v>
      </c>
      <c r="B28" s="12">
        <v>0</v>
      </c>
      <c r="C28" s="12">
        <v>0</v>
      </c>
      <c r="D28" s="12">
        <f>B28+C28</f>
        <v>0</v>
      </c>
      <c r="E28" s="12">
        <v>0</v>
      </c>
      <c r="F28" s="12">
        <v>0</v>
      </c>
      <c r="G28" s="12">
        <f>D28-E28</f>
        <v>0</v>
      </c>
    </row>
    <row r="29" spans="1:7">
      <c r="A29" s="11" t="s">
        <v>33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</row>
    <row r="30" spans="1:7">
      <c r="A30" s="11" t="s">
        <v>34</v>
      </c>
      <c r="B30" s="10">
        <f t="shared" ref="B30:G30" si="8">SUM(B31:B34)</f>
        <v>0</v>
      </c>
      <c r="C30" s="10">
        <f t="shared" si="8"/>
        <v>0</v>
      </c>
      <c r="D30" s="10">
        <f t="shared" si="8"/>
        <v>0</v>
      </c>
      <c r="E30" s="10">
        <f t="shared" si="8"/>
        <v>0</v>
      </c>
      <c r="F30" s="10">
        <f t="shared" si="8"/>
        <v>0</v>
      </c>
      <c r="G30" s="10">
        <f t="shared" si="8"/>
        <v>0</v>
      </c>
    </row>
    <row r="31" spans="1:7">
      <c r="A31" s="11" t="s">
        <v>35</v>
      </c>
      <c r="B31" s="12">
        <v>0</v>
      </c>
      <c r="C31" s="12">
        <v>0</v>
      </c>
      <c r="D31" s="12">
        <f>B31+C31</f>
        <v>0</v>
      </c>
      <c r="E31" s="12">
        <v>0</v>
      </c>
      <c r="F31" s="12">
        <v>0</v>
      </c>
      <c r="G31" s="12">
        <f>D31-E31</f>
        <v>0</v>
      </c>
    </row>
    <row r="32" spans="1:7">
      <c r="A32" s="13" t="s">
        <v>36</v>
      </c>
      <c r="B32" s="10">
        <v>0</v>
      </c>
      <c r="C32" s="10">
        <v>0</v>
      </c>
      <c r="D32" s="10">
        <f>B32+C32</f>
        <v>0</v>
      </c>
      <c r="E32" s="10">
        <v>0</v>
      </c>
      <c r="F32" s="10">
        <v>0</v>
      </c>
      <c r="G32" s="10">
        <f>D32-E32</f>
        <v>0</v>
      </c>
    </row>
    <row r="33" spans="1:7">
      <c r="A33" s="13" t="s">
        <v>37</v>
      </c>
      <c r="B33" s="10">
        <v>0</v>
      </c>
      <c r="C33" s="10">
        <v>0</v>
      </c>
      <c r="D33" s="10">
        <f>B33+C33</f>
        <v>0</v>
      </c>
      <c r="E33" s="10">
        <v>0</v>
      </c>
      <c r="F33" s="10">
        <v>0</v>
      </c>
      <c r="G33" s="10">
        <f>D33-E33</f>
        <v>0</v>
      </c>
    </row>
    <row r="34" spans="1:7">
      <c r="A34" s="13" t="s">
        <v>38</v>
      </c>
      <c r="B34" s="10">
        <v>0</v>
      </c>
      <c r="C34" s="10">
        <v>0</v>
      </c>
      <c r="D34" s="10">
        <f>B34+C34</f>
        <v>0</v>
      </c>
      <c r="E34" s="10">
        <v>0</v>
      </c>
      <c r="F34" s="10">
        <v>0</v>
      </c>
      <c r="G34" s="10">
        <f>D34-E34</f>
        <v>0</v>
      </c>
    </row>
    <row r="35" spans="1:7">
      <c r="A35" s="14"/>
      <c r="B35" s="15"/>
      <c r="C35" s="15"/>
      <c r="D35" s="15"/>
      <c r="E35" s="15"/>
      <c r="F35" s="15"/>
      <c r="G35" s="15"/>
    </row>
    <row r="36" spans="1:7">
      <c r="A36" s="16" t="s">
        <v>39</v>
      </c>
      <c r="B36" s="17">
        <f t="shared" ref="B36:G36" si="9">SUM(B5,B32:B34)</f>
        <v>250000</v>
      </c>
      <c r="C36" s="17">
        <f t="shared" si="9"/>
        <v>16628790.41</v>
      </c>
      <c r="D36" s="17">
        <f t="shared" si="9"/>
        <v>16878790.41</v>
      </c>
      <c r="E36" s="17">
        <f t="shared" si="9"/>
        <v>130648.72</v>
      </c>
      <c r="F36" s="17">
        <f t="shared" si="9"/>
        <v>127319.72</v>
      </c>
      <c r="G36" s="17">
        <f t="shared" si="9"/>
        <v>16748141.689999999</v>
      </c>
    </row>
    <row r="38" spans="1:7" s="18" customFormat="1">
      <c r="A38" s="18" t="s">
        <v>40</v>
      </c>
      <c r="B38" s="19"/>
      <c r="C38" s="19"/>
      <c r="D38" s="19"/>
      <c r="E38" s="19"/>
      <c r="F38" s="19"/>
      <c r="G38" s="20"/>
    </row>
    <row r="39" spans="1:7" s="18" customFormat="1">
      <c r="B39" s="21"/>
      <c r="C39" s="21"/>
      <c r="D39" s="21"/>
      <c r="E39" s="21"/>
      <c r="F39" s="21"/>
      <c r="G39" s="21"/>
    </row>
    <row r="40" spans="1:7" s="18" customFormat="1">
      <c r="E40" s="22"/>
      <c r="F40" s="22"/>
      <c r="G40" s="22"/>
    </row>
    <row r="41" spans="1:7" s="18" customFormat="1">
      <c r="E41" s="22"/>
      <c r="F41" s="22"/>
      <c r="G41" s="22"/>
    </row>
    <row r="42" spans="1:7" s="18" customFormat="1">
      <c r="A42" s="42"/>
      <c r="B42" s="42"/>
      <c r="C42" s="42"/>
      <c r="D42" s="42"/>
      <c r="E42" s="42"/>
      <c r="F42" s="42"/>
      <c r="G42" s="42"/>
    </row>
    <row r="43" spans="1:7" s="27" customFormat="1">
      <c r="A43" s="23" t="s">
        <v>41</v>
      </c>
      <c r="B43" s="24"/>
      <c r="C43" s="25"/>
      <c r="D43" s="31" t="s">
        <v>42</v>
      </c>
      <c r="E43" s="31"/>
      <c r="F43" s="26"/>
    </row>
    <row r="44" spans="1:7" s="27" customFormat="1" ht="30" customHeight="1">
      <c r="A44" s="28" t="s">
        <v>43</v>
      </c>
      <c r="B44" s="26"/>
      <c r="C44" s="26"/>
      <c r="D44" s="29" t="s">
        <v>44</v>
      </c>
      <c r="E44" s="29"/>
      <c r="F44" s="26"/>
    </row>
  </sheetData>
  <protectedRanges>
    <protectedRange sqref="A37:G37 A45:G65522" name="Rango1_1"/>
    <protectedRange sqref="B30:G30 B6:G6 A10:G17 B9:G9 A19:G21 B18:G18 A23:G24 B22:G22 A26:G29 B25:G25 A31:G31 A7:G8 D36:G36 A35:G35 B32:G34" name="Rango1_3_1"/>
    <protectedRange sqref="B4:G5" name="Rango1_2_2_1"/>
    <protectedRange sqref="A36:C36" name="Rango1_1_2_1"/>
    <protectedRange sqref="B38:G44 A39:A44" name="Rango1_5"/>
  </protectedRanges>
  <mergeCells count="6">
    <mergeCell ref="D43:E43"/>
    <mergeCell ref="A1:G1"/>
    <mergeCell ref="A2:A3"/>
    <mergeCell ref="B2:F2"/>
    <mergeCell ref="G2:G3"/>
    <mergeCell ref="A42:G42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cmanceral</cp:lastModifiedBy>
  <cp:lastPrinted>2025-04-09T18:53:46Z</cp:lastPrinted>
  <dcterms:created xsi:type="dcterms:W3CDTF">2025-04-07T20:21:04Z</dcterms:created>
  <dcterms:modified xsi:type="dcterms:W3CDTF">2025-04-09T19:04:50Z</dcterms:modified>
</cp:coreProperties>
</file>