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6 c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G43" i="1" s="1"/>
  <c r="F44" i="1"/>
  <c r="E44" i="1"/>
  <c r="D44" i="1"/>
  <c r="D43" i="1" s="1"/>
  <c r="C44" i="1"/>
  <c r="C43" i="1" s="1"/>
  <c r="B44" i="1"/>
  <c r="F43" i="1"/>
  <c r="F77" i="1" s="1"/>
  <c r="E43" i="1"/>
  <c r="B43" i="1"/>
  <c r="B77" i="1" s="1"/>
  <c r="G37" i="1"/>
  <c r="F37" i="1"/>
  <c r="E37" i="1"/>
  <c r="D37" i="1"/>
  <c r="C37" i="1"/>
  <c r="B37" i="1"/>
  <c r="F29" i="1"/>
  <c r="F27" i="1" s="1"/>
  <c r="F9" i="1" s="1"/>
  <c r="E29" i="1"/>
  <c r="E27" i="1" s="1"/>
  <c r="E9" i="1" s="1"/>
  <c r="D29" i="1"/>
  <c r="G29" i="1" s="1"/>
  <c r="G27" i="1" s="1"/>
  <c r="C29" i="1"/>
  <c r="B29" i="1"/>
  <c r="B27" i="1" s="1"/>
  <c r="B9" i="1" s="1"/>
  <c r="D27" i="1"/>
  <c r="C27" i="1"/>
  <c r="G19" i="1"/>
  <c r="F19" i="1"/>
  <c r="E19" i="1"/>
  <c r="D19" i="1"/>
  <c r="C19" i="1"/>
  <c r="B19" i="1"/>
  <c r="G10" i="1"/>
  <c r="F10" i="1"/>
  <c r="E10" i="1"/>
  <c r="D10" i="1"/>
  <c r="D9" i="1" s="1"/>
  <c r="C10" i="1"/>
  <c r="C9" i="1" s="1"/>
  <c r="B10" i="1"/>
  <c r="A5" i="1"/>
  <c r="A2" i="1"/>
  <c r="C77" i="1" l="1"/>
  <c r="G9" i="1"/>
  <c r="G77" i="1" s="1"/>
  <c r="E77" i="1"/>
  <c r="D77" i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<sst xmlns="http://schemas.openxmlformats.org/spreadsheetml/2006/main" count="84" uniqueCount="52">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</sst>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9"/>
    </xf>
    <xf numFmtId="0" fontId="2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wrapText="1" indent="6"/>
    </xf>
    <xf numFmtId="3" fontId="2" fillId="0" borderId="13" xfId="0" applyNumberFormat="1" applyFon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wrapText="1" indent="9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>
        <row r="9">
          <cell r="B9">
            <v>250000</v>
          </cell>
        </row>
      </sheetData>
      <sheetData sheetId="6">
        <row r="9">
          <cell r="C9">
            <v>17136483.370000001</v>
          </cell>
          <cell r="D9">
            <v>17386483.370000001</v>
          </cell>
          <cell r="E9">
            <v>5690334.7200000007</v>
          </cell>
          <cell r="F9">
            <v>5688670.7200000007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4"/>
  <sheetViews>
    <sheetView showGridLines="0" tabSelected="1" view="pageBreakPreview" topLeftCell="A46" zoomScale="60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Fideicomiso de Bordería e Infraestructura Rural para el Estado de Guanajuato &lt;&lt;FIBIR&gt;&gt; (a)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Al 31 de Diciembre de 2024 y al 30 de septiembre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25.5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250000</v>
      </c>
      <c r="C9" s="23">
        <f t="shared" ref="C9:G9" si="0">SUM(C10,C19,C27,C37)</f>
        <v>17136483.370000001</v>
      </c>
      <c r="D9" s="23">
        <f t="shared" si="0"/>
        <v>17386483.370000001</v>
      </c>
      <c r="E9" s="23">
        <f t="shared" si="0"/>
        <v>5690334.7200000007</v>
      </c>
      <c r="F9" s="23">
        <f t="shared" si="0"/>
        <v>5688670.7200000007</v>
      </c>
      <c r="G9" s="23">
        <f t="shared" si="0"/>
        <v>11696148.65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250000</v>
      </c>
      <c r="C27" s="25">
        <f t="shared" ref="C27:G27" si="3">SUM(C28:C36)</f>
        <v>17136483.370000001</v>
      </c>
      <c r="D27" s="25">
        <f t="shared" si="3"/>
        <v>17386483.370000001</v>
      </c>
      <c r="E27" s="25">
        <f t="shared" si="3"/>
        <v>5690334.7200000007</v>
      </c>
      <c r="F27" s="25">
        <f t="shared" si="3"/>
        <v>5688670.7200000007</v>
      </c>
      <c r="G27" s="25">
        <f t="shared" si="3"/>
        <v>11696148.65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f>'[1]Formato 6 a)'!B9</f>
        <v>250000</v>
      </c>
      <c r="C29" s="25">
        <f>+'[1]Formato 6 b)'!C9</f>
        <v>17136483.370000001</v>
      </c>
      <c r="D29" s="25">
        <f>+'[1]Formato 6 b)'!D9</f>
        <v>17386483.370000001</v>
      </c>
      <c r="E29" s="25">
        <f>+'[1]Formato 6 b)'!E9</f>
        <v>5690334.7200000007</v>
      </c>
      <c r="F29" s="25">
        <f>+'[1]Formato 6 b)'!F9</f>
        <v>5688670.7200000007</v>
      </c>
      <c r="G29" s="25">
        <f t="shared" ref="G29" si="4">D29-E29</f>
        <v>11696148.65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5">SUM(C38:C41)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5.5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0</v>
      </c>
      <c r="C43" s="31">
        <f t="shared" ref="C43:G43" si="6">SUM(C44,C53,C61,C71)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7">SUM(C45:C52)</f>
        <v>0</v>
      </c>
      <c r="D44" s="25">
        <f t="shared" si="7"/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 t="shared" ref="C53:G53" si="8">SUM(C54:C60)</f>
        <v>0</v>
      </c>
      <c r="D53" s="25">
        <f t="shared" si="8"/>
        <v>0</v>
      </c>
      <c r="E53" s="25">
        <f t="shared" si="8"/>
        <v>0</v>
      </c>
      <c r="F53" s="25">
        <f t="shared" si="8"/>
        <v>0</v>
      </c>
      <c r="G53" s="25">
        <f t="shared" si="8"/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9">SUM(C62:C70)</f>
        <v>0</v>
      </c>
      <c r="D61" s="25">
        <f t="shared" si="9"/>
        <v>0</v>
      </c>
      <c r="E61" s="25">
        <f t="shared" si="9"/>
        <v>0</v>
      </c>
      <c r="F61" s="25">
        <f t="shared" si="9"/>
        <v>0</v>
      </c>
      <c r="G61" s="25">
        <f t="shared" si="9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8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8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8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8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8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8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8" x14ac:dyDescent="0.25">
      <c r="A71" s="28" t="s">
        <v>40</v>
      </c>
      <c r="B71" s="25">
        <f>SUM(B72:B75)</f>
        <v>0</v>
      </c>
      <c r="C71" s="25">
        <f t="shared" ref="C71:G71" si="10">SUM(C72:C75)</f>
        <v>0</v>
      </c>
      <c r="D71" s="25">
        <f t="shared" si="10"/>
        <v>0</v>
      </c>
      <c r="E71" s="25">
        <f t="shared" si="10"/>
        <v>0</v>
      </c>
      <c r="F71" s="25">
        <f t="shared" si="10"/>
        <v>0</v>
      </c>
      <c r="G71" s="25">
        <f t="shared" si="10"/>
        <v>0</v>
      </c>
    </row>
    <row r="72" spans="1:8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8" ht="25.5" x14ac:dyDescent="0.2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8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8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8" x14ac:dyDescent="0.25">
      <c r="A76" s="33"/>
      <c r="B76" s="34"/>
      <c r="C76" s="34"/>
      <c r="D76" s="34"/>
      <c r="E76" s="34"/>
      <c r="F76" s="34"/>
      <c r="G76" s="34"/>
    </row>
    <row r="77" spans="1:8" x14ac:dyDescent="0.25">
      <c r="A77" s="30" t="s">
        <v>46</v>
      </c>
      <c r="B77" s="31">
        <f>B43+B9</f>
        <v>250000</v>
      </c>
      <c r="C77" s="31">
        <f t="shared" ref="C77:G77" si="11">C43+C9</f>
        <v>17136483.370000001</v>
      </c>
      <c r="D77" s="31">
        <f t="shared" si="11"/>
        <v>17386483.370000001</v>
      </c>
      <c r="E77" s="31">
        <f t="shared" si="11"/>
        <v>5690334.7200000007</v>
      </c>
      <c r="F77" s="31">
        <f t="shared" si="11"/>
        <v>5688670.7200000007</v>
      </c>
      <c r="G77" s="31">
        <f t="shared" si="11"/>
        <v>11696148.65</v>
      </c>
    </row>
    <row r="78" spans="1:8" x14ac:dyDescent="0.25">
      <c r="A78" s="35"/>
      <c r="B78" s="36"/>
      <c r="C78" s="36"/>
      <c r="D78" s="36"/>
      <c r="E78" s="36"/>
      <c r="F78" s="36"/>
      <c r="G78" s="36"/>
    </row>
    <row r="79" spans="1:8" x14ac:dyDescent="0.25">
      <c r="A79" s="37" t="s">
        <v>47</v>
      </c>
      <c r="B79" s="37"/>
      <c r="C79" s="37"/>
      <c r="D79" s="37"/>
      <c r="E79" s="37"/>
      <c r="F79" s="37"/>
      <c r="G79" s="38"/>
      <c r="H79" s="38"/>
    </row>
    <row r="80" spans="1:8" x14ac:dyDescent="0.25">
      <c r="A80" s="38"/>
      <c r="B80" s="38"/>
      <c r="C80" s="38"/>
      <c r="D80" s="38"/>
      <c r="E80" s="38"/>
      <c r="F80" s="38"/>
      <c r="G80" s="38"/>
      <c r="H80" s="38"/>
    </row>
    <row r="81" spans="1:9" x14ac:dyDescent="0.25">
      <c r="A81" s="38"/>
      <c r="B81" s="38"/>
      <c r="C81" s="38"/>
      <c r="D81" s="38"/>
      <c r="E81" s="38"/>
      <c r="F81" s="38"/>
      <c r="G81" s="38"/>
      <c r="H81" s="38"/>
    </row>
    <row r="82" spans="1:9" x14ac:dyDescent="0.25">
      <c r="A82" s="38"/>
      <c r="B82" s="38"/>
      <c r="C82" s="38"/>
      <c r="D82" s="38"/>
      <c r="E82" s="38"/>
      <c r="F82" s="38"/>
      <c r="G82" s="38"/>
      <c r="H82" s="38"/>
    </row>
    <row r="83" spans="1:9" x14ac:dyDescent="0.25">
      <c r="A83" s="39" t="s">
        <v>48</v>
      </c>
      <c r="B83" s="38"/>
      <c r="C83" s="38"/>
      <c r="D83" s="38"/>
      <c r="E83" s="40"/>
      <c r="F83" s="39" t="s">
        <v>49</v>
      </c>
      <c r="G83" s="38"/>
      <c r="H83" s="40"/>
      <c r="I83" s="40"/>
    </row>
    <row r="84" spans="1:9" x14ac:dyDescent="0.25">
      <c r="A84" s="39" t="s">
        <v>50</v>
      </c>
      <c r="B84" s="38"/>
      <c r="C84" s="38"/>
      <c r="D84" s="38"/>
      <c r="E84" s="40"/>
      <c r="F84" s="39" t="s">
        <v>51</v>
      </c>
      <c r="G84" s="38"/>
      <c r="H84" s="40"/>
      <c r="I84" s="4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B76:G77 C43:G52 C54:G60 C62:G70 C28:G3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fitToHeight="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2025-10-09T20:35:12Z</dcterms:created>
  <dcterms:modified xsi:type="dcterms:W3CDTF">2025-10-09T20:35:26Z</dcterms:modified>
</cp:coreProperties>
</file>