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G71" i="1"/>
  <c r="F71"/>
  <c r="E71"/>
  <c r="D71"/>
  <c r="C71"/>
  <c r="B71"/>
  <c r="G61"/>
  <c r="F61"/>
  <c r="E61"/>
  <c r="D61"/>
  <c r="C61"/>
  <c r="B61"/>
  <c r="G53"/>
  <c r="F53"/>
  <c r="E53"/>
  <c r="D53"/>
  <c r="C53"/>
  <c r="B53"/>
  <c r="G44"/>
  <c r="F44"/>
  <c r="F43" s="1"/>
  <c r="E44"/>
  <c r="E43" s="1"/>
  <c r="D44"/>
  <c r="C44"/>
  <c r="B44"/>
  <c r="B43" s="1"/>
  <c r="G43"/>
  <c r="D43"/>
  <c r="D77" s="1"/>
  <c r="C43"/>
  <c r="G37"/>
  <c r="F37"/>
  <c r="E37"/>
  <c r="D37"/>
  <c r="C37"/>
  <c r="B37"/>
  <c r="G29"/>
  <c r="G27" s="1"/>
  <c r="G9" s="1"/>
  <c r="F29"/>
  <c r="E29"/>
  <c r="D29"/>
  <c r="D27" s="1"/>
  <c r="D9" s="1"/>
  <c r="C29"/>
  <c r="C27" s="1"/>
  <c r="C9" s="1"/>
  <c r="B29"/>
  <c r="F27"/>
  <c r="E27"/>
  <c r="B27"/>
  <c r="G19"/>
  <c r="F19"/>
  <c r="E19"/>
  <c r="D19"/>
  <c r="C19"/>
  <c r="B19"/>
  <c r="G10"/>
  <c r="F10"/>
  <c r="F9" s="1"/>
  <c r="E10"/>
  <c r="E9" s="1"/>
  <c r="D10"/>
  <c r="C10"/>
  <c r="B10"/>
  <c r="B9" s="1"/>
  <c r="A5"/>
  <c r="A2"/>
  <c r="C77" l="1"/>
  <c r="B77"/>
  <c r="F77"/>
  <c r="G77"/>
  <c r="E77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<sst xmlns="http://schemas.openxmlformats.org/spreadsheetml/2006/main" count="84" uniqueCount="52">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</sst>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>
        <row r="9">
          <cell r="B9">
            <v>250000</v>
          </cell>
          <cell r="C9">
            <v>16628790.41</v>
          </cell>
          <cell r="D9">
            <v>16878790.41</v>
          </cell>
          <cell r="E9">
            <v>130648.72</v>
          </cell>
          <cell r="F9">
            <v>127319.72</v>
          </cell>
          <cell r="G9">
            <v>16748141.689999999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5"/>
  <sheetViews>
    <sheetView showGridLines="0" tabSelected="1" zoomScale="75" zoomScaleNormal="75" workbookViewId="0">
      <selection activeCell="D27" sqref="D27"/>
    </sheetView>
  </sheetViews>
  <sheetFormatPr baseColWidth="10" defaultColWidth="11" defaultRowHeight="1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'[1]Formato 1'!A2</f>
        <v>Fideicomiso de Bordería e Infraestructura Rural para el Estado de Guanajuato &lt;&lt;FIBIR&gt; (a)</v>
      </c>
      <c r="B2" s="4"/>
      <c r="C2" s="4"/>
      <c r="D2" s="4"/>
      <c r="E2" s="4"/>
      <c r="F2" s="4"/>
      <c r="G2" s="5"/>
    </row>
    <row r="3" spans="1:7">
      <c r="A3" s="6" t="s">
        <v>1</v>
      </c>
      <c r="B3" s="7"/>
      <c r="C3" s="7"/>
      <c r="D3" s="7"/>
      <c r="E3" s="7"/>
      <c r="F3" s="7"/>
      <c r="G3" s="8"/>
    </row>
    <row r="4" spans="1:7">
      <c r="A4" s="6" t="s">
        <v>2</v>
      </c>
      <c r="B4" s="7"/>
      <c r="C4" s="7"/>
      <c r="D4" s="7"/>
      <c r="E4" s="7"/>
      <c r="F4" s="7"/>
      <c r="G4" s="8"/>
    </row>
    <row r="5" spans="1:7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>
      <c r="A6" s="9" t="s">
        <v>3</v>
      </c>
      <c r="B6" s="10"/>
      <c r="C6" s="10"/>
      <c r="D6" s="10"/>
      <c r="E6" s="10"/>
      <c r="F6" s="10"/>
      <c r="G6" s="11"/>
    </row>
    <row r="7" spans="1:7" ht="15.75" customHeight="1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>
      <c r="A9" s="22" t="s">
        <v>12</v>
      </c>
      <c r="B9" s="23">
        <f>SUM(B10,B19,B27,B37)</f>
        <v>250000</v>
      </c>
      <c r="C9" s="23">
        <f t="shared" ref="C9:G9" si="0">SUM(C10,C19,C27,C37)</f>
        <v>16628790.41</v>
      </c>
      <c r="D9" s="23">
        <f t="shared" si="0"/>
        <v>16878790.41</v>
      </c>
      <c r="E9" s="23">
        <f t="shared" si="0"/>
        <v>130648.72</v>
      </c>
      <c r="F9" s="23">
        <f t="shared" si="0"/>
        <v>127319.72</v>
      </c>
      <c r="G9" s="23">
        <f t="shared" si="0"/>
        <v>16748141.689999999</v>
      </c>
    </row>
    <row r="10" spans="1:7" ht="15" customHeight="1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>
      <c r="A27" s="24" t="s">
        <v>30</v>
      </c>
      <c r="B27" s="25">
        <f>SUM(B28:B36)</f>
        <v>250000</v>
      </c>
      <c r="C27" s="25">
        <f t="shared" ref="C27:G27" si="3">SUM(C28:C36)</f>
        <v>16628790.41</v>
      </c>
      <c r="D27" s="25">
        <f t="shared" si="3"/>
        <v>16878790.41</v>
      </c>
      <c r="E27" s="25">
        <f t="shared" si="3"/>
        <v>130648.72</v>
      </c>
      <c r="F27" s="25">
        <f t="shared" si="3"/>
        <v>127319.72</v>
      </c>
      <c r="G27" s="25">
        <f t="shared" si="3"/>
        <v>16748141.689999999</v>
      </c>
    </row>
    <row r="28" spans="1:7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6" t="s">
        <v>32</v>
      </c>
      <c r="B29" s="25">
        <f>+'[1]Formato 6 a)'!B9</f>
        <v>250000</v>
      </c>
      <c r="C29" s="25">
        <f>+'[1]Formato 6 a)'!C9</f>
        <v>16628790.41</v>
      </c>
      <c r="D29" s="25">
        <f>+'[1]Formato 6 a)'!D9</f>
        <v>16878790.41</v>
      </c>
      <c r="E29" s="25">
        <f>+'[1]Formato 6 a)'!E9</f>
        <v>130648.72</v>
      </c>
      <c r="F29" s="25">
        <f>+'[1]Formato 6 a)'!F9</f>
        <v>127319.72</v>
      </c>
      <c r="G29" s="25">
        <f>+'[1]Formato 6 a)'!G9</f>
        <v>16748141.689999999</v>
      </c>
    </row>
    <row r="30" spans="1:7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>
      <c r="A42" s="27"/>
      <c r="B42" s="29"/>
      <c r="C42" s="29"/>
      <c r="D42" s="29"/>
      <c r="E42" s="29"/>
      <c r="F42" s="29"/>
      <c r="G42" s="29"/>
    </row>
    <row r="43" spans="1:7">
      <c r="A43" s="30" t="s">
        <v>45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>
      <c r="A76" s="33"/>
      <c r="B76" s="34"/>
      <c r="C76" s="34"/>
      <c r="D76" s="34"/>
      <c r="E76" s="34"/>
      <c r="F76" s="34"/>
      <c r="G76" s="34"/>
    </row>
    <row r="77" spans="1:7">
      <c r="A77" s="30" t="s">
        <v>46</v>
      </c>
      <c r="B77" s="31">
        <f>B43+B9</f>
        <v>250000</v>
      </c>
      <c r="C77" s="31">
        <f t="shared" ref="C77:G77" si="10">C43+C9</f>
        <v>16628790.41</v>
      </c>
      <c r="D77" s="31">
        <f t="shared" si="10"/>
        <v>16878790.41</v>
      </c>
      <c r="E77" s="31">
        <f t="shared" si="10"/>
        <v>130648.72</v>
      </c>
      <c r="F77" s="31">
        <f t="shared" si="10"/>
        <v>127319.72</v>
      </c>
      <c r="G77" s="31">
        <f t="shared" si="10"/>
        <v>16748141.689999999</v>
      </c>
    </row>
    <row r="78" spans="1:7">
      <c r="A78" s="35"/>
      <c r="B78" s="36"/>
      <c r="C78" s="36"/>
      <c r="D78" s="36"/>
      <c r="E78" s="36"/>
      <c r="F78" s="36"/>
      <c r="G78" s="36"/>
    </row>
    <row r="80" spans="1:7">
      <c r="A80" s="37" t="s">
        <v>47</v>
      </c>
      <c r="B80" s="37"/>
      <c r="C80" s="37"/>
      <c r="D80" s="37"/>
      <c r="E80" s="37"/>
      <c r="F80" s="37"/>
      <c r="G80" s="38"/>
    </row>
    <row r="81" spans="1:7">
      <c r="A81" s="38"/>
      <c r="B81" s="38"/>
      <c r="C81" s="38"/>
      <c r="D81" s="38"/>
      <c r="E81" s="38"/>
      <c r="F81" s="38"/>
      <c r="G81" s="38"/>
    </row>
    <row r="82" spans="1:7">
      <c r="A82" s="38"/>
      <c r="B82" s="38"/>
      <c r="C82" s="38"/>
      <c r="D82" s="38"/>
      <c r="E82" s="38"/>
      <c r="F82" s="38"/>
      <c r="G82" s="38"/>
    </row>
    <row r="83" spans="1:7">
      <c r="A83" s="38"/>
      <c r="B83" s="38"/>
      <c r="C83" s="38"/>
      <c r="D83" s="38"/>
      <c r="E83" s="38"/>
      <c r="F83" s="38"/>
      <c r="G83" s="38"/>
    </row>
    <row r="84" spans="1:7">
      <c r="A84" s="39" t="s">
        <v>48</v>
      </c>
      <c r="B84" s="38"/>
      <c r="C84" s="38"/>
      <c r="D84" s="38"/>
      <c r="E84" s="40"/>
      <c r="F84" s="39" t="s">
        <v>49</v>
      </c>
      <c r="G84" s="38"/>
    </row>
    <row r="85" spans="1:7">
      <c r="A85" s="39" t="s">
        <v>50</v>
      </c>
      <c r="B85" s="38"/>
      <c r="C85" s="38"/>
      <c r="D85" s="38"/>
      <c r="E85" s="40"/>
      <c r="F85" s="39" t="s">
        <v>51</v>
      </c>
      <c r="G85" s="3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49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2025-04-09T18:35:02Z</dcterms:created>
  <dcterms:modified xsi:type="dcterms:W3CDTF">2025-04-09T18:35:16Z</dcterms:modified>
</cp:coreProperties>
</file>