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EAI!$A$1:$G$50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38" i="1"/>
  <c r="G36"/>
  <c r="D36"/>
  <c r="G35"/>
  <c r="F35"/>
  <c r="E35"/>
  <c r="D35"/>
  <c r="C35"/>
  <c r="B35"/>
  <c r="F33"/>
  <c r="G33" s="1"/>
  <c r="E33"/>
  <c r="D33"/>
  <c r="C33"/>
  <c r="C32"/>
  <c r="D32" s="1"/>
  <c r="D29" s="1"/>
  <c r="G31"/>
  <c r="D31"/>
  <c r="G30"/>
  <c r="D30"/>
  <c r="B29"/>
  <c r="G27"/>
  <c r="D27"/>
  <c r="G26"/>
  <c r="D26"/>
  <c r="G25"/>
  <c r="D25"/>
  <c r="G24"/>
  <c r="D24"/>
  <c r="G23"/>
  <c r="D23"/>
  <c r="G22"/>
  <c r="D22"/>
  <c r="G21"/>
  <c r="D21"/>
  <c r="D19" s="1"/>
  <c r="G20"/>
  <c r="G19" s="1"/>
  <c r="D20"/>
  <c r="F19"/>
  <c r="E19"/>
  <c r="C19"/>
  <c r="B19"/>
  <c r="E15"/>
  <c r="C15"/>
  <c r="B15"/>
  <c r="G13"/>
  <c r="D13"/>
  <c r="G12"/>
  <c r="F12"/>
  <c r="D12"/>
  <c r="G11"/>
  <c r="D11"/>
  <c r="F10"/>
  <c r="F15" s="1"/>
  <c r="E10"/>
  <c r="E32" s="1"/>
  <c r="D10"/>
  <c r="C10"/>
  <c r="G9"/>
  <c r="D9"/>
  <c r="G8"/>
  <c r="D8"/>
  <c r="G7"/>
  <c r="D7"/>
  <c r="G6"/>
  <c r="D6"/>
  <c r="G5"/>
  <c r="D5"/>
  <c r="D15" s="1"/>
  <c r="G4"/>
  <c r="D4"/>
  <c r="E38" l="1"/>
  <c r="E29"/>
  <c r="G15"/>
  <c r="G16" s="1"/>
  <c r="C38"/>
  <c r="D38"/>
  <c r="C29"/>
  <c r="F32"/>
  <c r="G10"/>
  <c r="G32" l="1"/>
  <c r="F38"/>
  <c r="F29"/>
  <c r="G29" l="1"/>
  <c r="G38"/>
  <c r="G39" s="1"/>
</calcChain>
</file>

<file path=xl/sharedStrings.xml><?xml version="1.0" encoding="utf-8"?>
<sst xmlns="http://schemas.openxmlformats.org/spreadsheetml/2006/main" count="55" uniqueCount="34">
  <si>
    <t xml:space="preserve">
Fideicomiso de Bordería e Infraestructura Rural para el Estado de Guanajuato  &lt;&lt;FIBIR&gt;&gt;
Estado Analítico de Ingresos
Del 01 de Enero al 30 de Junio de 2025                           
(Cifras en Pesos)                                                                                                                                                                          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</si>
  <si>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</si>
  <si>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</si>
  <si>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</si>
  <si>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</si>
  <si>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</si>
  <si>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</si>
  <si>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</si>
  <si>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</si>
  <si>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</si>
  <si>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</si>
  <si>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</si>
  <si>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</si>
  <si>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</si>
  <si>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</si>
  <si>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</si>
  <si>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</si>
  <si>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</si>
  <si>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</si>
  <si>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</si>
  <si>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</si>
  <si>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</si>
  <si>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</si>
  <si>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</si>
  <si>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</si>
  <si>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</si>
  <si>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</si>
  <si>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</si>
  <si>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</si>
  <si>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 xml:space="preserve">Ing. Marisol Suárez Correa                           </t>
  </si>
  <si>
    <t>Juan Lara Centeno</t>
  </si>
  <si>
    <t>Presidenta del Comité Técnico</t>
  </si>
  <si>
    <t>Dirección de Control y Seguimiento de Fideicomisos</t>
  </si>
  <si>
    <t>Ingresos excedentes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</si>
</sst>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[$$-440A]* #,##0.00_-;\-[$$-440A]* #,##0.00_-;_-[$$-440A]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3" fillId="0" borderId="0"/>
    <xf numFmtId="166" fontId="10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14" applyNumberFormat="0" applyAlignment="0" applyProtection="0"/>
    <xf numFmtId="0" fontId="17" fillId="30" borderId="15" applyNumberFormat="0" applyAlignment="0" applyProtection="0"/>
    <xf numFmtId="0" fontId="18" fillId="0" borderId="16" applyNumberFormat="0" applyFill="0" applyAlignment="0" applyProtection="0"/>
    <xf numFmtId="0" fontId="3" fillId="0" borderId="1" applyNumberFormat="0" applyFill="0" applyAlignment="0" applyProtection="0"/>
    <xf numFmtId="0" fontId="19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0" fillId="31" borderId="14" applyNumberFormat="0" applyAlignment="0" applyProtection="0"/>
    <xf numFmtId="167" fontId="1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0" fillId="33" borderId="17" applyNumberFormat="0" applyFont="0" applyAlignment="0" applyProtection="0"/>
    <xf numFmtId="0" fontId="10" fillId="33" borderId="17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9" borderId="18" applyNumberFormat="0" applyAlignment="0" applyProtection="0"/>
    <xf numFmtId="4" fontId="32" fillId="34" borderId="19" applyNumberFormat="0" applyProtection="0">
      <alignment vertical="center"/>
    </xf>
    <xf numFmtId="4" fontId="32" fillId="34" borderId="19" applyNumberFormat="0" applyProtection="0">
      <alignment vertical="center"/>
    </xf>
    <xf numFmtId="4" fontId="33" fillId="35" borderId="19" applyNumberFormat="0" applyProtection="0">
      <alignment horizontal="center" vertical="center" wrapText="1"/>
    </xf>
    <xf numFmtId="4" fontId="34" fillId="34" borderId="19" applyNumberFormat="0" applyProtection="0">
      <alignment vertical="center"/>
    </xf>
    <xf numFmtId="4" fontId="34" fillId="34" borderId="19" applyNumberFormat="0" applyProtection="0">
      <alignment vertical="center"/>
    </xf>
    <xf numFmtId="4" fontId="35" fillId="36" borderId="19" applyNumberFormat="0" applyProtection="0">
      <alignment horizontal="center" vertical="center" wrapText="1"/>
    </xf>
    <xf numFmtId="4" fontId="32" fillId="34" borderId="19" applyNumberFormat="0" applyProtection="0">
      <alignment horizontal="left" vertical="center" indent="1"/>
    </xf>
    <xf numFmtId="4" fontId="32" fillId="34" borderId="19" applyNumberFormat="0" applyProtection="0">
      <alignment horizontal="left" vertical="center" indent="1"/>
    </xf>
    <xf numFmtId="4" fontId="36" fillId="35" borderId="19" applyNumberFormat="0" applyProtection="0">
      <alignment horizontal="left" vertical="center" wrapText="1"/>
    </xf>
    <xf numFmtId="0" fontId="32" fillId="34" borderId="19" applyNumberFormat="0" applyProtection="0">
      <alignment horizontal="left" vertical="top" indent="1"/>
    </xf>
    <xf numFmtId="4" fontId="32" fillId="37" borderId="0" applyNumberFormat="0" applyProtection="0">
      <alignment horizontal="left" vertical="center" indent="1"/>
    </xf>
    <xf numFmtId="4" fontId="32" fillId="37" borderId="0" applyNumberFormat="0" applyProtection="0">
      <alignment horizontal="left" vertical="center" indent="1"/>
    </xf>
    <xf numFmtId="4" fontId="37" fillId="38" borderId="0" applyNumberFormat="0" applyProtection="0">
      <alignment horizontal="left" vertical="center" wrapText="1"/>
    </xf>
    <xf numFmtId="4" fontId="38" fillId="39" borderId="19" applyNumberFormat="0" applyProtection="0">
      <alignment horizontal="right" vertical="center"/>
    </xf>
    <xf numFmtId="4" fontId="38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8" fillId="41" borderId="19" applyNumberFormat="0" applyProtection="0">
      <alignment horizontal="right" vertical="center"/>
    </xf>
    <xf numFmtId="4" fontId="38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8" fillId="43" borderId="19" applyNumberFormat="0" applyProtection="0">
      <alignment horizontal="right" vertical="center"/>
    </xf>
    <xf numFmtId="4" fontId="38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8" fillId="45" borderId="19" applyNumberFormat="0" applyProtection="0">
      <alignment horizontal="right" vertical="center"/>
    </xf>
    <xf numFmtId="4" fontId="38" fillId="45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8" fillId="47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4" fontId="38" fillId="35" borderId="19" applyNumberFormat="0" applyProtection="0">
      <alignment horizontal="right" vertical="center"/>
    </xf>
    <xf numFmtId="4" fontId="38" fillId="35" borderId="19" applyNumberFormat="0" applyProtection="0">
      <alignment horizontal="right" vertical="center"/>
    </xf>
    <xf numFmtId="4" fontId="39" fillId="49" borderId="19" applyNumberFormat="0" applyProtection="0">
      <alignment horizontal="right" vertical="center"/>
    </xf>
    <xf numFmtId="4" fontId="38" fillId="50" borderId="19" applyNumberFormat="0" applyProtection="0">
      <alignment horizontal="right" vertical="center"/>
    </xf>
    <xf numFmtId="4" fontId="38" fillId="50" borderId="19" applyNumberFormat="0" applyProtection="0">
      <alignment horizontal="right" vertical="center"/>
    </xf>
    <xf numFmtId="4" fontId="39" fillId="51" borderId="19" applyNumberFormat="0" applyProtection="0">
      <alignment horizontal="right" vertical="center"/>
    </xf>
    <xf numFmtId="4" fontId="38" fillId="52" borderId="19" applyNumberFormat="0" applyProtection="0">
      <alignment horizontal="right" vertical="center"/>
    </xf>
    <xf numFmtId="4" fontId="38" fillId="52" borderId="19" applyNumberFormat="0" applyProtection="0">
      <alignment horizontal="right" vertical="center"/>
    </xf>
    <xf numFmtId="4" fontId="39" fillId="53" borderId="19" applyNumberFormat="0" applyProtection="0">
      <alignment horizontal="right" vertical="center"/>
    </xf>
    <xf numFmtId="4" fontId="38" fillId="54" borderId="19" applyNumberFormat="0" applyProtection="0">
      <alignment horizontal="right" vertical="center"/>
    </xf>
    <xf numFmtId="4" fontId="38" fillId="54" borderId="19" applyNumberFormat="0" applyProtection="0">
      <alignment horizontal="right" vertical="center"/>
    </xf>
    <xf numFmtId="4" fontId="39" fillId="55" borderId="19" applyNumberFormat="0" applyProtection="0">
      <alignment horizontal="right" vertical="center"/>
    </xf>
    <xf numFmtId="4" fontId="32" fillId="56" borderId="20" applyNumberFormat="0" applyProtection="0">
      <alignment horizontal="left" vertical="center" indent="1"/>
    </xf>
    <xf numFmtId="4" fontId="32" fillId="56" borderId="20" applyNumberFormat="0" applyProtection="0">
      <alignment horizontal="left" vertical="center" indent="1"/>
    </xf>
    <xf numFmtId="4" fontId="40" fillId="56" borderId="17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40" fillId="58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38" fillId="37" borderId="19" applyNumberFormat="0" applyProtection="0">
      <alignment horizontal="right" vertical="center"/>
    </xf>
    <xf numFmtId="4" fontId="38" fillId="37" borderId="19" applyNumberFormat="0" applyProtection="0">
      <alignment horizontal="right" vertical="center"/>
    </xf>
    <xf numFmtId="4" fontId="39" fillId="60" borderId="19" applyNumberFormat="0" applyProtection="0">
      <alignment horizontal="right" vertical="center"/>
    </xf>
    <xf numFmtId="4" fontId="38" fillId="5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38" fillId="5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59" borderId="19" applyNumberFormat="0" applyProtection="0">
      <alignment horizontal="left" vertical="center" indent="1"/>
    </xf>
    <xf numFmtId="0" fontId="10" fillId="59" borderId="19" applyNumberFormat="0" applyProtection="0">
      <alignment horizontal="left" vertical="center" indent="1"/>
    </xf>
    <xf numFmtId="0" fontId="10" fillId="59" borderId="19" applyNumberFormat="0" applyProtection="0">
      <alignment horizontal="left" vertical="center" indent="1"/>
    </xf>
    <xf numFmtId="0" fontId="10" fillId="59" borderId="19" applyNumberFormat="0" applyProtection="0">
      <alignment horizontal="left" vertical="center" indent="1"/>
    </xf>
    <xf numFmtId="0" fontId="10" fillId="59" borderId="19" applyNumberFormat="0" applyProtection="0">
      <alignment horizontal="left" vertical="top" indent="1"/>
    </xf>
    <xf numFmtId="0" fontId="10" fillId="59" borderId="19" applyNumberFormat="0" applyProtection="0">
      <alignment horizontal="left" vertical="top" indent="1"/>
    </xf>
    <xf numFmtId="0" fontId="10" fillId="59" borderId="19" applyNumberFormat="0" applyProtection="0">
      <alignment horizontal="left" vertical="top" indent="1"/>
    </xf>
    <xf numFmtId="0" fontId="10" fillId="59" borderId="19" applyNumberFormat="0" applyProtection="0">
      <alignment horizontal="left" vertical="top" indent="1"/>
    </xf>
    <xf numFmtId="0" fontId="10" fillId="37" borderId="19" applyNumberFormat="0" applyProtection="0">
      <alignment horizontal="left" vertical="center" indent="1"/>
    </xf>
    <xf numFmtId="0" fontId="10" fillId="37" borderId="19" applyNumberFormat="0" applyProtection="0">
      <alignment horizontal="left" vertical="center" indent="1"/>
    </xf>
    <xf numFmtId="0" fontId="10" fillId="37" borderId="19" applyNumberFormat="0" applyProtection="0">
      <alignment horizontal="left" vertical="center" indent="1"/>
    </xf>
    <xf numFmtId="0" fontId="10" fillId="37" borderId="19" applyNumberFormat="0" applyProtection="0">
      <alignment horizontal="left" vertical="center" indent="1"/>
    </xf>
    <xf numFmtId="0" fontId="10" fillId="37" borderId="19" applyNumberFormat="0" applyProtection="0">
      <alignment horizontal="left" vertical="top" indent="1"/>
    </xf>
    <xf numFmtId="0" fontId="10" fillId="37" borderId="19" applyNumberFormat="0" applyProtection="0">
      <alignment horizontal="left" vertical="top" indent="1"/>
    </xf>
    <xf numFmtId="0" fontId="10" fillId="37" borderId="19" applyNumberFormat="0" applyProtection="0">
      <alignment horizontal="left" vertical="top" indent="1"/>
    </xf>
    <xf numFmtId="0" fontId="10" fillId="37" borderId="19" applyNumberFormat="0" applyProtection="0">
      <alignment horizontal="left" vertical="top" indent="1"/>
    </xf>
    <xf numFmtId="0" fontId="10" fillId="61" borderId="19" applyNumberFormat="0" applyProtection="0">
      <alignment horizontal="left" vertical="center" indent="1"/>
    </xf>
    <xf numFmtId="0" fontId="10" fillId="61" borderId="19" applyNumberFormat="0" applyProtection="0">
      <alignment horizontal="left" vertical="center" indent="1"/>
    </xf>
    <xf numFmtId="0" fontId="10" fillId="61" borderId="19" applyNumberFormat="0" applyProtection="0">
      <alignment horizontal="left" vertical="center" indent="1"/>
    </xf>
    <xf numFmtId="0" fontId="10" fillId="61" borderId="19" applyNumberFormat="0" applyProtection="0">
      <alignment horizontal="left" vertical="center" indent="1"/>
    </xf>
    <xf numFmtId="0" fontId="10" fillId="61" borderId="19" applyNumberFormat="0" applyProtection="0">
      <alignment horizontal="left" vertical="top" indent="1"/>
    </xf>
    <xf numFmtId="0" fontId="10" fillId="61" borderId="19" applyNumberFormat="0" applyProtection="0">
      <alignment horizontal="left" vertical="top" indent="1"/>
    </xf>
    <xf numFmtId="0" fontId="10" fillId="61" borderId="19" applyNumberFormat="0" applyProtection="0">
      <alignment horizontal="left" vertical="top" indent="1"/>
    </xf>
    <xf numFmtId="0" fontId="10" fillId="61" borderId="19" applyNumberFormat="0" applyProtection="0">
      <alignment horizontal="left" vertical="top" indent="1"/>
    </xf>
    <xf numFmtId="0" fontId="10" fillId="57" borderId="19" applyNumberFormat="0" applyProtection="0">
      <alignment horizontal="left" vertical="center" indent="1"/>
    </xf>
    <xf numFmtId="0" fontId="10" fillId="57" borderId="19" applyNumberFormat="0" applyProtection="0">
      <alignment horizontal="left" vertical="center" indent="1"/>
    </xf>
    <xf numFmtId="0" fontId="10" fillId="57" borderId="19" applyNumberFormat="0" applyProtection="0">
      <alignment horizontal="left" vertical="center" indent="1"/>
    </xf>
    <xf numFmtId="0" fontId="10" fillId="57" borderId="19" applyNumberFormat="0" applyProtection="0">
      <alignment horizontal="left" vertical="center" indent="1"/>
    </xf>
    <xf numFmtId="0" fontId="10" fillId="57" borderId="19" applyNumberFormat="0" applyProtection="0">
      <alignment horizontal="left" vertical="top" indent="1"/>
    </xf>
    <xf numFmtId="0" fontId="10" fillId="57" borderId="19" applyNumberFormat="0" applyProtection="0">
      <alignment horizontal="left" vertical="top" indent="1"/>
    </xf>
    <xf numFmtId="0" fontId="10" fillId="57" borderId="19" applyNumberFormat="0" applyProtection="0">
      <alignment horizontal="left" vertical="top" indent="1"/>
    </xf>
    <xf numFmtId="0" fontId="10" fillId="57" borderId="19" applyNumberFormat="0" applyProtection="0">
      <alignment horizontal="left" vertical="top" indent="1"/>
    </xf>
    <xf numFmtId="0" fontId="10" fillId="38" borderId="9" applyNumberFormat="0">
      <protection locked="0"/>
    </xf>
    <xf numFmtId="0" fontId="10" fillId="38" borderId="9" applyNumberFormat="0">
      <protection locked="0"/>
    </xf>
    <xf numFmtId="0" fontId="10" fillId="38" borderId="9" applyNumberFormat="0">
      <protection locked="0"/>
    </xf>
    <xf numFmtId="0" fontId="10" fillId="38" borderId="9" applyNumberFormat="0">
      <protection locked="0"/>
    </xf>
    <xf numFmtId="4" fontId="38" fillId="62" borderId="19" applyNumberFormat="0" applyProtection="0">
      <alignment vertical="center"/>
    </xf>
    <xf numFmtId="4" fontId="38" fillId="62" borderId="19" applyNumberFormat="0" applyProtection="0">
      <alignment vertical="center"/>
    </xf>
    <xf numFmtId="4" fontId="39" fillId="63" borderId="19" applyNumberFormat="0" applyProtection="0">
      <alignment vertical="center"/>
    </xf>
    <xf numFmtId="4" fontId="42" fillId="62" borderId="19" applyNumberFormat="0" applyProtection="0">
      <alignment vertical="center"/>
    </xf>
    <xf numFmtId="4" fontId="42" fillId="62" borderId="19" applyNumberFormat="0" applyProtection="0">
      <alignment vertical="center"/>
    </xf>
    <xf numFmtId="4" fontId="43" fillId="63" borderId="19" applyNumberFormat="0" applyProtection="0">
      <alignment vertical="center"/>
    </xf>
    <xf numFmtId="4" fontId="38" fillId="62" borderId="19" applyNumberFormat="0" applyProtection="0">
      <alignment horizontal="left" vertical="center" indent="1"/>
    </xf>
    <xf numFmtId="4" fontId="38" fillId="62" borderId="19" applyNumberFormat="0" applyProtection="0">
      <alignment horizontal="left" vertical="center" indent="1"/>
    </xf>
    <xf numFmtId="4" fontId="41" fillId="60" borderId="21" applyNumberFormat="0" applyProtection="0">
      <alignment horizontal="left" vertical="center" indent="1"/>
    </xf>
    <xf numFmtId="0" fontId="38" fillId="62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4" fillId="38" borderId="22" applyNumberFormat="0" applyProtection="0">
      <alignment horizontal="center" vertical="center" wrapText="1"/>
    </xf>
    <xf numFmtId="4" fontId="42" fillId="57" borderId="19" applyNumberFormat="0" applyProtection="0">
      <alignment horizontal="right" vertical="center"/>
    </xf>
    <xf numFmtId="4" fontId="42" fillId="57" borderId="19" applyNumberFormat="0" applyProtection="0">
      <alignment horizontal="right" vertical="center"/>
    </xf>
    <xf numFmtId="4" fontId="43" fillId="63" borderId="19" applyNumberFormat="0" applyProtection="0">
      <alignment horizontal="center" vertical="center" wrapText="1"/>
    </xf>
    <xf numFmtId="4" fontId="38" fillId="37" borderId="19" applyNumberFormat="0" applyProtection="0">
      <alignment horizontal="left" vertical="center" indent="1"/>
    </xf>
    <xf numFmtId="4" fontId="38" fillId="37" borderId="19" applyNumberFormat="0" applyProtection="0">
      <alignment horizontal="left" vertical="center" indent="1"/>
    </xf>
    <xf numFmtId="4" fontId="45" fillId="64" borderId="22" applyNumberFormat="0" applyProtection="0">
      <alignment horizontal="left" vertical="center" wrapText="1"/>
    </xf>
    <xf numFmtId="0" fontId="38" fillId="37" borderId="19" applyNumberFormat="0" applyProtection="0">
      <alignment horizontal="left" vertical="top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7" fillId="57" borderId="19" applyNumberFormat="0" applyProtection="0">
      <alignment horizontal="right" vertical="center"/>
    </xf>
    <xf numFmtId="4" fontId="47" fillId="57" borderId="19" applyNumberFormat="0" applyProtection="0">
      <alignment horizontal="right" vertical="center"/>
    </xf>
    <xf numFmtId="4" fontId="48" fillId="63" borderId="1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19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54" fillId="0" borderId="27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4" fillId="0" borderId="3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  <xf numFmtId="0" fontId="21" fillId="0" borderId="26" applyNumberFormat="0" applyFill="0" applyAlignment="0" applyProtection="0"/>
  </cellStyleXfs>
  <cellXfs count="61">
    <xf numFmtId="0" fontId="0" fillId="0" borderId="0" xfId="0"/>
    <xf numFmtId="0" fontId="7" fillId="0" borderId="0" xfId="2" applyFont="1" applyAlignment="1" applyProtection="1">
      <alignment vertical="top"/>
      <protection locked="0"/>
    </xf>
    <xf numFmtId="0" fontId="6" fillId="27" borderId="7" xfId="2" applyFont="1" applyFill="1" applyBorder="1" applyAlignment="1">
      <alignment horizontal="center" vertical="center"/>
    </xf>
    <xf numFmtId="0" fontId="8" fillId="0" borderId="0" xfId="2" applyFont="1" applyAlignment="1" applyProtection="1">
      <alignment vertical="top"/>
      <protection locked="0"/>
    </xf>
    <xf numFmtId="0" fontId="6" fillId="27" borderId="8" xfId="2" applyFont="1" applyFill="1" applyBorder="1" applyAlignment="1">
      <alignment horizontal="center" vertical="center"/>
    </xf>
    <xf numFmtId="0" fontId="6" fillId="27" borderId="6" xfId="2" applyFont="1" applyFill="1" applyBorder="1" applyAlignment="1">
      <alignment horizontal="center" vertical="center" wrapText="1"/>
    </xf>
    <xf numFmtId="0" fontId="6" fillId="27" borderId="9" xfId="2" applyFont="1" applyFill="1" applyBorder="1" applyAlignment="1">
      <alignment horizontal="center" vertical="center" wrapText="1"/>
    </xf>
    <xf numFmtId="0" fontId="6" fillId="27" borderId="4" xfId="2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left" vertical="top" wrapText="1" indent="1"/>
      <protection locked="0"/>
    </xf>
    <xf numFmtId="164" fontId="7" fillId="0" borderId="10" xfId="1" applyNumberFormat="1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horizontal="left" vertical="top" wrapText="1" indent="1"/>
      <protection locked="0"/>
    </xf>
    <xf numFmtId="165" fontId="7" fillId="0" borderId="10" xfId="1" applyNumberFormat="1" applyFont="1" applyFill="1" applyBorder="1" applyAlignment="1" applyProtection="1">
      <alignment vertical="top"/>
      <protection locked="0"/>
    </xf>
    <xf numFmtId="3" fontId="7" fillId="0" borderId="10" xfId="2" applyNumberFormat="1" applyFont="1" applyBorder="1" applyAlignment="1" applyProtection="1">
      <alignment vertical="top"/>
      <protection locked="0"/>
    </xf>
    <xf numFmtId="165" fontId="7" fillId="0" borderId="10" xfId="1" applyNumberFormat="1" applyFont="1" applyBorder="1" applyAlignment="1" applyProtection="1">
      <alignment vertical="top"/>
      <protection locked="0"/>
    </xf>
    <xf numFmtId="164" fontId="7" fillId="0" borderId="8" xfId="1" applyNumberFormat="1" applyFont="1" applyBorder="1" applyAlignment="1" applyProtection="1">
      <alignment vertical="top"/>
      <protection locked="0"/>
    </xf>
    <xf numFmtId="0" fontId="6" fillId="0" borderId="5" xfId="2" applyFont="1" applyBorder="1" applyAlignment="1" applyProtection="1">
      <alignment horizontal="left" vertical="top" indent="3"/>
      <protection locked="0"/>
    </xf>
    <xf numFmtId="165" fontId="10" fillId="0" borderId="9" xfId="1" applyNumberFormat="1" applyFont="1" applyBorder="1" applyAlignment="1" applyProtection="1">
      <alignment vertical="top"/>
      <protection locked="0"/>
    </xf>
    <xf numFmtId="165" fontId="10" fillId="0" borderId="5" xfId="1" applyNumberFormat="1" applyFont="1" applyBorder="1" applyAlignment="1" applyProtection="1">
      <alignment vertical="top"/>
      <protection locked="0"/>
    </xf>
    <xf numFmtId="165" fontId="10" fillId="0" borderId="7" xfId="1" applyNumberFormat="1" applyFont="1" applyBorder="1" applyAlignment="1" applyProtection="1">
      <alignment vertical="top"/>
      <protection locked="0"/>
    </xf>
    <xf numFmtId="0" fontId="10" fillId="0" borderId="11" xfId="2" applyFont="1" applyBorder="1" applyAlignment="1" applyProtection="1">
      <alignment vertical="top"/>
      <protection locked="0"/>
    </xf>
    <xf numFmtId="165" fontId="10" fillId="0" borderId="11" xfId="1" applyNumberFormat="1" applyFont="1" applyBorder="1" applyAlignment="1" applyProtection="1">
      <alignment vertical="top"/>
      <protection locked="0"/>
    </xf>
    <xf numFmtId="165" fontId="10" fillId="0" borderId="12" xfId="1" applyNumberFormat="1" applyFont="1" applyBorder="1" applyAlignment="1" applyProtection="1">
      <alignment vertical="top"/>
      <protection locked="0"/>
    </xf>
    <xf numFmtId="165" fontId="6" fillId="0" borderId="4" xfId="1" applyNumberFormat="1" applyFont="1" applyBorder="1" applyAlignment="1" applyProtection="1">
      <alignment vertical="top"/>
      <protection locked="0"/>
    </xf>
    <xf numFmtId="165" fontId="6" fillId="0" borderId="5" xfId="1" applyNumberFormat="1" applyFont="1" applyBorder="1" applyAlignment="1" applyProtection="1">
      <alignment vertical="top"/>
      <protection locked="0"/>
    </xf>
    <xf numFmtId="164" fontId="10" fillId="0" borderId="8" xfId="1" applyNumberFormat="1" applyFont="1" applyBorder="1" applyAlignment="1" applyProtection="1">
      <alignment vertical="top"/>
      <protection locked="0"/>
    </xf>
    <xf numFmtId="0" fontId="6" fillId="27" borderId="7" xfId="2" applyFont="1" applyFill="1" applyBorder="1" applyAlignment="1">
      <alignment horizontal="center" vertical="center" wrapText="1"/>
    </xf>
    <xf numFmtId="0" fontId="6" fillId="27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top"/>
    </xf>
    <xf numFmtId="164" fontId="6" fillId="0" borderId="7" xfId="1" applyNumberFormat="1" applyFont="1" applyBorder="1" applyAlignment="1" applyProtection="1">
      <alignment vertical="top"/>
      <protection locked="0"/>
    </xf>
    <xf numFmtId="0" fontId="10" fillId="0" borderId="0" xfId="2" applyFont="1" applyAlignment="1">
      <alignment horizontal="left" vertical="top" wrapText="1" indent="1"/>
    </xf>
    <xf numFmtId="164" fontId="10" fillId="0" borderId="10" xfId="1" applyNumberFormat="1" applyFont="1" applyBorder="1" applyAlignment="1" applyProtection="1">
      <alignment vertical="top"/>
      <protection locked="0"/>
    </xf>
    <xf numFmtId="0" fontId="6" fillId="0" borderId="13" xfId="2" applyFont="1" applyBorder="1" applyAlignment="1">
      <alignment horizontal="left" vertical="top" wrapText="1"/>
    </xf>
    <xf numFmtId="164" fontId="6" fillId="0" borderId="10" xfId="1" applyNumberFormat="1" applyFont="1" applyBorder="1" applyAlignment="1" applyProtection="1">
      <alignment vertical="top"/>
      <protection locked="0"/>
    </xf>
    <xf numFmtId="164" fontId="10" fillId="0" borderId="10" xfId="1" applyNumberFormat="1" applyFont="1" applyFill="1" applyBorder="1" applyAlignment="1" applyProtection="1">
      <alignment vertical="top"/>
      <protection locked="0"/>
    </xf>
    <xf numFmtId="165" fontId="7" fillId="0" borderId="0" xfId="2" applyNumberFormat="1" applyFont="1" applyAlignment="1" applyProtection="1">
      <alignment vertical="top"/>
      <protection locked="0"/>
    </xf>
    <xf numFmtId="0" fontId="10" fillId="0" borderId="0" xfId="2" applyFont="1" applyAlignment="1">
      <alignment horizontal="left" vertical="top" wrapText="1"/>
    </xf>
    <xf numFmtId="0" fontId="6" fillId="0" borderId="13" xfId="2" applyFont="1" applyBorder="1" applyAlignment="1">
      <alignment vertical="top"/>
    </xf>
    <xf numFmtId="0" fontId="6" fillId="0" borderId="5" xfId="2" applyFont="1" applyBorder="1" applyAlignment="1">
      <alignment horizontal="center" vertical="top" wrapText="1"/>
    </xf>
    <xf numFmtId="164" fontId="10" fillId="0" borderId="9" xfId="1" applyNumberFormat="1" applyFont="1" applyBorder="1" applyAlignment="1" applyProtection="1">
      <alignment vertical="top"/>
      <protection locked="0"/>
    </xf>
    <xf numFmtId="164" fontId="10" fillId="0" borderId="7" xfId="1" applyNumberFormat="1" applyFont="1" applyBorder="1" applyAlignment="1" applyProtection="1">
      <alignment vertical="top"/>
      <protection locked="0"/>
    </xf>
    <xf numFmtId="165" fontId="6" fillId="0" borderId="6" xfId="1" applyNumberFormat="1" applyFont="1" applyBorder="1" applyAlignment="1" applyProtection="1">
      <alignment vertical="top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0" fontId="7" fillId="0" borderId="0" xfId="3" applyFont="1" applyAlignment="1" applyProtection="1">
      <alignment horizontal="center" vertical="top" wrapText="1"/>
      <protection locked="0"/>
    </xf>
    <xf numFmtId="0" fontId="14" fillId="0" borderId="0" xfId="4" applyFont="1"/>
    <xf numFmtId="0" fontId="7" fillId="0" borderId="0" xfId="3" applyFont="1" applyAlignment="1" applyProtection="1">
      <alignment vertical="top" wrapText="1"/>
      <protection locked="0"/>
    </xf>
    <xf numFmtId="0" fontId="14" fillId="0" borderId="0" xfId="4" applyFont="1" applyAlignment="1">
      <alignment horizontal="center" vertical="top"/>
    </xf>
    <xf numFmtId="0" fontId="7" fillId="0" borderId="0" xfId="3" applyFont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0" fontId="7" fillId="0" borderId="0" xfId="3" applyFont="1" applyAlignment="1" applyProtection="1">
      <alignment horizontal="center" vertical="top" wrapText="1"/>
      <protection locked="0"/>
    </xf>
    <xf numFmtId="0" fontId="6" fillId="27" borderId="4" xfId="2" applyFont="1" applyFill="1" applyBorder="1" applyAlignment="1" applyProtection="1">
      <alignment horizontal="center" vertical="center" wrapText="1"/>
      <protection locked="0"/>
    </xf>
    <xf numFmtId="0" fontId="6" fillId="27" borderId="5" xfId="2" applyFont="1" applyFill="1" applyBorder="1" applyAlignment="1" applyProtection="1">
      <alignment horizontal="center" vertical="center" wrapText="1"/>
      <protection locked="0"/>
    </xf>
    <xf numFmtId="0" fontId="6" fillId="27" borderId="6" xfId="2" applyFont="1" applyFill="1" applyBorder="1" applyAlignment="1" applyProtection="1">
      <alignment horizontal="center" vertical="center" wrapText="1"/>
      <protection locked="0"/>
    </xf>
    <xf numFmtId="0" fontId="6" fillId="27" borderId="4" xfId="2" applyFont="1" applyFill="1" applyBorder="1" applyAlignment="1" applyProtection="1">
      <alignment horizontal="center" vertical="center"/>
      <protection locked="0"/>
    </xf>
    <xf numFmtId="0" fontId="6" fillId="27" borderId="5" xfId="2" applyFont="1" applyFill="1" applyBorder="1" applyAlignment="1" applyProtection="1">
      <alignment horizontal="center" vertical="center"/>
      <protection locked="0"/>
    </xf>
    <xf numFmtId="0" fontId="6" fillId="27" borderId="6" xfId="2" applyFont="1" applyFill="1" applyBorder="1" applyAlignment="1" applyProtection="1">
      <alignment horizontal="center" vertical="center"/>
      <protection locked="0"/>
    </xf>
    <xf numFmtId="0" fontId="6" fillId="27" borderId="7" xfId="2" applyFont="1" applyFill="1" applyBorder="1" applyAlignment="1">
      <alignment horizontal="center" vertical="center" wrapText="1"/>
    </xf>
    <xf numFmtId="0" fontId="6" fillId="27" borderId="8" xfId="2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vertical="top" wrapText="1"/>
      <protection locked="0"/>
    </xf>
  </cellXfs>
  <cellStyles count="1437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" xfId="1" builtinId="3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300"/>
    <cellStyle name="Millares 2 2 2 2 2" xfId="301"/>
    <cellStyle name="Millares 2 2 2 3" xfId="302"/>
    <cellStyle name="Millares 2 2 3" xfId="303"/>
    <cellStyle name="Millares 2 2 3 2" xfId="304"/>
    <cellStyle name="Millares 2 2 4" xfId="305"/>
    <cellStyle name="Millares 2 2 4 2" xfId="306"/>
    <cellStyle name="Millares 2 2 5" xfId="307"/>
    <cellStyle name="Millares 2 2 5 2" xfId="308"/>
    <cellStyle name="Millares 2 2 6" xfId="309"/>
    <cellStyle name="Millares 2 2 6 2" xfId="310"/>
    <cellStyle name="Millares 2 2 7" xfId="311"/>
    <cellStyle name="Millares 2 2 7 2" xfId="312"/>
    <cellStyle name="Millares 2 2 8" xfId="313"/>
    <cellStyle name="Millares 2 20" xfId="314"/>
    <cellStyle name="Millares 2 20 2" xfId="315"/>
    <cellStyle name="Millares 2 21" xfId="316"/>
    <cellStyle name="Millares 2 21 2" xfId="317"/>
    <cellStyle name="Millares 2 22" xfId="318"/>
    <cellStyle name="Millares 2 22 2" xfId="319"/>
    <cellStyle name="Millares 2 23" xfId="320"/>
    <cellStyle name="Millares 2 23 2" xfId="321"/>
    <cellStyle name="Millares 2 24" xfId="322"/>
    <cellStyle name="Millares 2 3" xfId="323"/>
    <cellStyle name="Millares 2 3 2" xfId="324"/>
    <cellStyle name="Millares 2 3 2 2" xfId="325"/>
    <cellStyle name="Millares 2 3 3" xfId="326"/>
    <cellStyle name="Millares 2 3 3 2" xfId="327"/>
    <cellStyle name="Millares 2 3 4" xfId="328"/>
    <cellStyle name="Millares 2 3 4 2" xfId="329"/>
    <cellStyle name="Millares 2 3 5" xfId="330"/>
    <cellStyle name="Millares 2 3 5 2" xfId="331"/>
    <cellStyle name="Millares 2 3 6" xfId="332"/>
    <cellStyle name="Millares 2 3 6 2" xfId="333"/>
    <cellStyle name="Millares 2 3 7" xfId="334"/>
    <cellStyle name="Millares 2 4" xfId="335"/>
    <cellStyle name="Millares 2 4 2" xfId="336"/>
    <cellStyle name="Millares 2 4 2 2" xfId="337"/>
    <cellStyle name="Millares 2 4 2 2 2" xfId="338"/>
    <cellStyle name="Millares 2 4 2 3" xfId="339"/>
    <cellStyle name="Millares 2 4 3" xfId="340"/>
    <cellStyle name="Millares 2 5" xfId="341"/>
    <cellStyle name="Millares 2 5 2" xfId="342"/>
    <cellStyle name="Millares 2 6" xfId="343"/>
    <cellStyle name="Millares 2 6 2" xfId="344"/>
    <cellStyle name="Millares 2 7" xfId="345"/>
    <cellStyle name="Millares 2 7 2" xfId="346"/>
    <cellStyle name="Millares 2 8" xfId="347"/>
    <cellStyle name="Millares 2 8 2" xfId="348"/>
    <cellStyle name="Millares 2 9" xfId="349"/>
    <cellStyle name="Millares 2 9 2" xfId="350"/>
    <cellStyle name="Millares 3" xfId="351"/>
    <cellStyle name="Millares 3 10" xfId="352"/>
    <cellStyle name="Millares 3 10 2" xfId="353"/>
    <cellStyle name="Millares 3 11" xfId="354"/>
    <cellStyle name="Millares 3 11 2" xfId="355"/>
    <cellStyle name="Millares 3 12" xfId="356"/>
    <cellStyle name="Millares 3 2" xfId="357"/>
    <cellStyle name="Millares 3 2 2" xfId="358"/>
    <cellStyle name="Millares 3 2 2 2" xfId="359"/>
    <cellStyle name="Millares 3 2 2 2 2" xfId="360"/>
    <cellStyle name="Millares 3 2 2 3" xfId="361"/>
    <cellStyle name="Millares 3 2 3" xfId="362"/>
    <cellStyle name="Millares 3 3" xfId="363"/>
    <cellStyle name="Millares 3 3 2" xfId="364"/>
    <cellStyle name="Millares 3 3 2 2" xfId="365"/>
    <cellStyle name="Millares 3 3 3" xfId="366"/>
    <cellStyle name="Millares 3 4" xfId="367"/>
    <cellStyle name="Millares 3 4 2" xfId="368"/>
    <cellStyle name="Millares 3 5" xfId="369"/>
    <cellStyle name="Millares 3 5 2" xfId="370"/>
    <cellStyle name="Millares 3 6" xfId="371"/>
    <cellStyle name="Millares 3 6 2" xfId="372"/>
    <cellStyle name="Millares 3 6 2 2" xfId="373"/>
    <cellStyle name="Millares 3 6 3" xfId="374"/>
    <cellStyle name="Millares 3 7" xfId="375"/>
    <cellStyle name="Millares 3 7 2" xfId="376"/>
    <cellStyle name="Millares 3 8" xfId="377"/>
    <cellStyle name="Millares 3 8 2" xfId="378"/>
    <cellStyle name="Millares 3 9" xfId="379"/>
    <cellStyle name="Millares 3 9 2" xfId="380"/>
    <cellStyle name="Millares 4" xfId="381"/>
    <cellStyle name="Millares 4 2" xfId="382"/>
    <cellStyle name="Millares 4 2 2" xfId="383"/>
    <cellStyle name="Millares 4 2 2 2" xfId="384"/>
    <cellStyle name="Millares 4 2 2 2 2" xfId="385"/>
    <cellStyle name="Millares 4 2 2 3" xfId="386"/>
    <cellStyle name="Millares 4 2 3" xfId="387"/>
    <cellStyle name="Millares 4 2 3 2" xfId="388"/>
    <cellStyle name="Millares 4 2 4" xfId="389"/>
    <cellStyle name="Millares 4 3" xfId="390"/>
    <cellStyle name="Millares 4 3 2" xfId="391"/>
    <cellStyle name="Millares 4 3 2 2" xfId="392"/>
    <cellStyle name="Millares 4 3 3" xfId="393"/>
    <cellStyle name="Millares 4 4" xfId="394"/>
    <cellStyle name="Millares 4 4 2" xfId="395"/>
    <cellStyle name="Millares 4 5" xfId="396"/>
    <cellStyle name="Millares 4 5 2" xfId="397"/>
    <cellStyle name="Millares 4 6" xfId="398"/>
    <cellStyle name="Millares 5" xfId="399"/>
    <cellStyle name="Millares 5 2" xfId="400"/>
    <cellStyle name="Millares 5 2 2" xfId="401"/>
    <cellStyle name="Millares 5 2 2 2" xfId="402"/>
    <cellStyle name="Millares 5 2 3" xfId="403"/>
    <cellStyle name="Millares 5 3" xfId="404"/>
    <cellStyle name="Millares 5 3 2" xfId="405"/>
    <cellStyle name="Millares 5 4" xfId="406"/>
    <cellStyle name="Millares 6" xfId="407"/>
    <cellStyle name="Millares 6 2" xfId="408"/>
    <cellStyle name="Millares 7" xfId="409"/>
    <cellStyle name="Millares 7 2" xfId="410"/>
    <cellStyle name="Millares 8" xfId="411"/>
    <cellStyle name="Millares 8 2" xfId="412"/>
    <cellStyle name="Millares 9" xfId="413"/>
    <cellStyle name="Millares 9 2" xfId="414"/>
    <cellStyle name="Moneda 2" xfId="415"/>
    <cellStyle name="Moneda 2 2" xfId="416"/>
    <cellStyle name="Moneda 2 2 2" xfId="417"/>
    <cellStyle name="Moneda 2 3" xfId="418"/>
    <cellStyle name="Moneda 2 3 2" xfId="419"/>
    <cellStyle name="Moneda 2 4" xfId="420"/>
    <cellStyle name="Moneda 2 4 2" xfId="421"/>
    <cellStyle name="Moneda 2 5" xfId="422"/>
    <cellStyle name="Moneda 2 5 2" xfId="423"/>
    <cellStyle name="Moneda 2 6" xfId="424"/>
    <cellStyle name="Moneda 2 6 2" xfId="425"/>
    <cellStyle name="Moneda 2 7" xfId="426"/>
    <cellStyle name="Moneda 3" xfId="427"/>
    <cellStyle name="Moneda 3 2" xfId="428"/>
    <cellStyle name="Moneda 4" xfId="429"/>
    <cellStyle name="Moneda 4 2" xfId="430"/>
    <cellStyle name="Moneda 5" xfId="431"/>
    <cellStyle name="Moneda 5 2" xfId="432"/>
    <cellStyle name="Neutral 2" xfId="433"/>
    <cellStyle name="Normal" xfId="0" builtinId="0"/>
    <cellStyle name="Normal 10" xfId="434"/>
    <cellStyle name="Normal 10 2" xfId="435"/>
    <cellStyle name="Normal 10 2 2" xfId="436"/>
    <cellStyle name="Normal 10 2 2 2" xfId="437"/>
    <cellStyle name="Normal 10 2 2 2 2" xfId="438"/>
    <cellStyle name="Normal 10 2 2 3" xfId="439"/>
    <cellStyle name="Normal 10 2 3" xfId="440"/>
    <cellStyle name="Normal 10 2 3 2" xfId="441"/>
    <cellStyle name="Normal 10 3" xfId="442"/>
    <cellStyle name="Normal 10 3 2" xfId="443"/>
    <cellStyle name="Normal 10 3 2 2" xfId="444"/>
    <cellStyle name="Normal 10 3 2 2 2" xfId="445"/>
    <cellStyle name="Normal 10 3 2 3" xfId="446"/>
    <cellStyle name="Normal 10 3 3" xfId="447"/>
    <cellStyle name="Normal 10 3 3 2" xfId="448"/>
    <cellStyle name="Normal 10 4" xfId="449"/>
    <cellStyle name="Normal 10 4 2" xfId="450"/>
    <cellStyle name="Normal 10 4 2 2" xfId="451"/>
    <cellStyle name="Normal 10 4 2 2 2" xfId="452"/>
    <cellStyle name="Normal 10 4 2 3" xfId="453"/>
    <cellStyle name="Normal 10 4 3" xfId="454"/>
    <cellStyle name="Normal 10 4 3 2" xfId="455"/>
    <cellStyle name="Normal 10 5" xfId="456"/>
    <cellStyle name="Normal 10 5 2" xfId="457"/>
    <cellStyle name="Normal 10 5 2 2" xfId="458"/>
    <cellStyle name="Normal 10 6" xfId="459"/>
    <cellStyle name="Normal 10 6 2" xfId="460"/>
    <cellStyle name="Normal 10 7" xfId="461"/>
    <cellStyle name="Normal 10 7 2" xfId="462"/>
    <cellStyle name="Normal 10 8" xfId="463"/>
    <cellStyle name="Normal 11" xfId="464"/>
    <cellStyle name="Normal 11 2" xfId="465"/>
    <cellStyle name="Normal 11 2 2" xfId="466"/>
    <cellStyle name="Normal 11 2 2 2" xfId="467"/>
    <cellStyle name="Normal 11 2 2 2 2" xfId="468"/>
    <cellStyle name="Normal 11 2 2 3" xfId="469"/>
    <cellStyle name="Normal 11 2 3" xfId="470"/>
    <cellStyle name="Normal 11 2 3 2" xfId="471"/>
    <cellStyle name="Normal 11 2 4" xfId="472"/>
    <cellStyle name="Normal 11 3" xfId="473"/>
    <cellStyle name="Normal 11 3 2" xfId="474"/>
    <cellStyle name="Normal 11 3 2 2" xfId="475"/>
    <cellStyle name="Normal 11 3 2 2 2" xfId="476"/>
    <cellStyle name="Normal 11 3 2 3" xfId="477"/>
    <cellStyle name="Normal 11 3 3" xfId="478"/>
    <cellStyle name="Normal 11 3 3 2" xfId="479"/>
    <cellStyle name="Normal 11 3 4" xfId="480"/>
    <cellStyle name="Normal 11 4" xfId="481"/>
    <cellStyle name="Normal 11 4 2" xfId="482"/>
    <cellStyle name="Normal 11 4 2 2" xfId="483"/>
    <cellStyle name="Normal 11 4 2 2 2" xfId="484"/>
    <cellStyle name="Normal 11 4 2 3" xfId="485"/>
    <cellStyle name="Normal 11 4 3" xfId="486"/>
    <cellStyle name="Normal 11 4 3 2" xfId="487"/>
    <cellStyle name="Normal 11 4 4" xfId="488"/>
    <cellStyle name="Normal 11 5" xfId="489"/>
    <cellStyle name="Normal 11 5 2" xfId="490"/>
    <cellStyle name="Normal 11 5 2 2" xfId="491"/>
    <cellStyle name="Normal 11 5 2 2 2" xfId="492"/>
    <cellStyle name="Normal 11 5 2 3" xfId="493"/>
    <cellStyle name="Normal 11 5 3" xfId="494"/>
    <cellStyle name="Normal 11 5 3 2" xfId="495"/>
    <cellStyle name="Normal 11 5 4" xfId="496"/>
    <cellStyle name="Normal 11 6" xfId="497"/>
    <cellStyle name="Normal 11 6 2" xfId="498"/>
    <cellStyle name="Normal 11 6 2 2" xfId="499"/>
    <cellStyle name="Normal 11 6 3" xfId="500"/>
    <cellStyle name="Normal 11 7" xfId="501"/>
    <cellStyle name="Normal 11 7 2" xfId="502"/>
    <cellStyle name="Normal 11 8" xfId="503"/>
    <cellStyle name="Normal 12" xfId="504"/>
    <cellStyle name="Normal 12 2" xfId="505"/>
    <cellStyle name="Normal 12 2 2" xfId="506"/>
    <cellStyle name="Normal 12 2 2 2" xfId="507"/>
    <cellStyle name="Normal 12 2 2 2 2" xfId="508"/>
    <cellStyle name="Normal 12 2 2 3" xfId="509"/>
    <cellStyle name="Normal 12 2 3" xfId="510"/>
    <cellStyle name="Normal 12 2 3 2" xfId="511"/>
    <cellStyle name="Normal 12 2 4" xfId="512"/>
    <cellStyle name="Normal 12 3" xfId="513"/>
    <cellStyle name="Normal 12 3 2" xfId="514"/>
    <cellStyle name="Normal 12 3 2 2" xfId="515"/>
    <cellStyle name="Normal 12 3 2 2 2" xfId="516"/>
    <cellStyle name="Normal 12 3 2 3" xfId="517"/>
    <cellStyle name="Normal 12 3 3" xfId="518"/>
    <cellStyle name="Normal 12 3 3 2" xfId="519"/>
    <cellStyle name="Normal 12 3 4" xfId="520"/>
    <cellStyle name="Normal 12 4" xfId="521"/>
    <cellStyle name="Normal 12 4 2" xfId="522"/>
    <cellStyle name="Normal 12 4 2 2" xfId="523"/>
    <cellStyle name="Normal 12 4 2 2 2" xfId="524"/>
    <cellStyle name="Normal 12 4 2 3" xfId="525"/>
    <cellStyle name="Normal 12 4 3" xfId="526"/>
    <cellStyle name="Normal 12 4 3 2" xfId="527"/>
    <cellStyle name="Normal 12 4 4" xfId="528"/>
    <cellStyle name="Normal 12 5" xfId="529"/>
    <cellStyle name="Normal 12 5 2" xfId="530"/>
    <cellStyle name="Normal 12 5 2 2" xfId="531"/>
    <cellStyle name="Normal 12 5 2 2 2" xfId="532"/>
    <cellStyle name="Normal 12 5 2 3" xfId="533"/>
    <cellStyle name="Normal 12 5 3" xfId="534"/>
    <cellStyle name="Normal 12 5 3 2" xfId="535"/>
    <cellStyle name="Normal 12 5 4" xfId="536"/>
    <cellStyle name="Normal 12 6" xfId="537"/>
    <cellStyle name="Normal 12 6 2" xfId="538"/>
    <cellStyle name="Normal 12 6 2 2" xfId="539"/>
    <cellStyle name="Normal 12 6 3" xfId="540"/>
    <cellStyle name="Normal 12 7" xfId="541"/>
    <cellStyle name="Normal 12 7 2" xfId="542"/>
    <cellStyle name="Normal 13" xfId="543"/>
    <cellStyle name="Normal 13 2" xfId="544"/>
    <cellStyle name="Normal 13 2 2" xfId="545"/>
    <cellStyle name="Normal 13 2 2 2" xfId="546"/>
    <cellStyle name="Normal 13 2 2 2 2" xfId="547"/>
    <cellStyle name="Normal 13 2 2 3" xfId="548"/>
    <cellStyle name="Normal 13 2 3" xfId="549"/>
    <cellStyle name="Normal 13 2 3 2" xfId="550"/>
    <cellStyle name="Normal 13 2 4" xfId="551"/>
    <cellStyle name="Normal 13 3" xfId="552"/>
    <cellStyle name="Normal 13 3 2" xfId="553"/>
    <cellStyle name="Normal 13 3 2 2" xfId="554"/>
    <cellStyle name="Normal 13 3 2 2 2" xfId="555"/>
    <cellStyle name="Normal 13 3 2 3" xfId="556"/>
    <cellStyle name="Normal 13 3 3" xfId="557"/>
    <cellStyle name="Normal 13 3 3 2" xfId="558"/>
    <cellStyle name="Normal 13 3 4" xfId="559"/>
    <cellStyle name="Normal 13 4" xfId="560"/>
    <cellStyle name="Normal 13 4 2" xfId="561"/>
    <cellStyle name="Normal 13 4 2 2" xfId="562"/>
    <cellStyle name="Normal 13 4 2 2 2" xfId="563"/>
    <cellStyle name="Normal 13 4 2 3" xfId="564"/>
    <cellStyle name="Normal 13 4 3" xfId="565"/>
    <cellStyle name="Normal 13 4 3 2" xfId="566"/>
    <cellStyle name="Normal 13 4 4" xfId="567"/>
    <cellStyle name="Normal 13 5" xfId="568"/>
    <cellStyle name="Normal 13 5 2" xfId="569"/>
    <cellStyle name="Normal 13 5 2 2" xfId="570"/>
    <cellStyle name="Normal 13 5 2 2 2" xfId="571"/>
    <cellStyle name="Normal 13 5 2 3" xfId="572"/>
    <cellStyle name="Normal 13 5 3" xfId="573"/>
    <cellStyle name="Normal 13 5 3 2" xfId="574"/>
    <cellStyle name="Normal 13 5 4" xfId="575"/>
    <cellStyle name="Normal 13 6" xfId="576"/>
    <cellStyle name="Normal 13 6 2" xfId="577"/>
    <cellStyle name="Normal 13 6 2 2" xfId="578"/>
    <cellStyle name="Normal 13 6 3" xfId="579"/>
    <cellStyle name="Normal 13 7" xfId="580"/>
    <cellStyle name="Normal 13 7 2" xfId="581"/>
    <cellStyle name="Normal 13 8" xfId="582"/>
    <cellStyle name="Normal 14" xfId="583"/>
    <cellStyle name="Normal 14 2" xfId="584"/>
    <cellStyle name="Normal 14 2 2" xfId="585"/>
    <cellStyle name="Normal 14 2 2 2" xfId="586"/>
    <cellStyle name="Normal 14 2 2 2 2" xfId="587"/>
    <cellStyle name="Normal 14 2 2 3" xfId="588"/>
    <cellStyle name="Normal 14 2 3" xfId="589"/>
    <cellStyle name="Normal 14 2 3 2" xfId="590"/>
    <cellStyle name="Normal 14 2 4" xfId="591"/>
    <cellStyle name="Normal 14 3" xfId="592"/>
    <cellStyle name="Normal 14 3 2" xfId="593"/>
    <cellStyle name="Normal 14 3 2 2" xfId="594"/>
    <cellStyle name="Normal 14 3 2 2 2" xfId="595"/>
    <cellStyle name="Normal 14 3 2 3" xfId="596"/>
    <cellStyle name="Normal 14 3 3" xfId="597"/>
    <cellStyle name="Normal 14 3 3 2" xfId="598"/>
    <cellStyle name="Normal 14 3 4" xfId="599"/>
    <cellStyle name="Normal 14 4" xfId="600"/>
    <cellStyle name="Normal 14 4 2" xfId="601"/>
    <cellStyle name="Normal 14 4 2 2" xfId="602"/>
    <cellStyle name="Normal 14 4 2 2 2" xfId="603"/>
    <cellStyle name="Normal 14 4 2 3" xfId="604"/>
    <cellStyle name="Normal 14 4 3" xfId="605"/>
    <cellStyle name="Normal 14 4 3 2" xfId="606"/>
    <cellStyle name="Normal 14 4 4" xfId="607"/>
    <cellStyle name="Normal 14 5" xfId="608"/>
    <cellStyle name="Normal 14 5 2" xfId="609"/>
    <cellStyle name="Normal 14 5 2 2" xfId="610"/>
    <cellStyle name="Normal 14 5 2 2 2" xfId="611"/>
    <cellStyle name="Normal 14 5 2 3" xfId="612"/>
    <cellStyle name="Normal 14 5 3" xfId="613"/>
    <cellStyle name="Normal 14 5 3 2" xfId="614"/>
    <cellStyle name="Normal 14 5 4" xfId="615"/>
    <cellStyle name="Normal 14 6" xfId="616"/>
    <cellStyle name="Normal 14 6 2" xfId="617"/>
    <cellStyle name="Normal 14 6 2 2" xfId="618"/>
    <cellStyle name="Normal 14 6 3" xfId="619"/>
    <cellStyle name="Normal 14 7" xfId="620"/>
    <cellStyle name="Normal 14 7 2" xfId="621"/>
    <cellStyle name="Normal 15" xfId="622"/>
    <cellStyle name="Normal 15 2" xfId="623"/>
    <cellStyle name="Normal 15 2 2" xfId="624"/>
    <cellStyle name="Normal 15 2 2 2" xfId="625"/>
    <cellStyle name="Normal 15 2 2 2 2" xfId="626"/>
    <cellStyle name="Normal 15 2 2 3" xfId="627"/>
    <cellStyle name="Normal 15 2 3" xfId="628"/>
    <cellStyle name="Normal 15 2 3 2" xfId="629"/>
    <cellStyle name="Normal 15 2 4" xfId="630"/>
    <cellStyle name="Normal 15 3" xfId="631"/>
    <cellStyle name="Normal 15 3 2" xfId="632"/>
    <cellStyle name="Normal 15 3 2 2" xfId="633"/>
    <cellStyle name="Normal 15 3 2 2 2" xfId="634"/>
    <cellStyle name="Normal 15 3 2 3" xfId="635"/>
    <cellStyle name="Normal 15 3 3" xfId="636"/>
    <cellStyle name="Normal 15 3 3 2" xfId="637"/>
    <cellStyle name="Normal 15 3 4" xfId="638"/>
    <cellStyle name="Normal 15 4" xfId="639"/>
    <cellStyle name="Normal 15 4 2" xfId="640"/>
    <cellStyle name="Normal 15 4 2 2" xfId="641"/>
    <cellStyle name="Normal 15 4 3" xfId="642"/>
    <cellStyle name="Normal 15 5" xfId="643"/>
    <cellStyle name="Normal 15 5 2" xfId="644"/>
    <cellStyle name="Normal 15 6" xfId="645"/>
    <cellStyle name="Normal 16" xfId="646"/>
    <cellStyle name="Normal 16 2" xfId="647"/>
    <cellStyle name="Normal 16 2 2" xfId="648"/>
    <cellStyle name="Normal 16 2 2 2" xfId="649"/>
    <cellStyle name="Normal 16 2 2 2 2" xfId="650"/>
    <cellStyle name="Normal 16 2 2 3" xfId="651"/>
    <cellStyle name="Normal 16 2 3" xfId="652"/>
    <cellStyle name="Normal 16 2 3 2" xfId="653"/>
    <cellStyle name="Normal 16 2 4" xfId="654"/>
    <cellStyle name="Normal 16 3" xfId="655"/>
    <cellStyle name="Normal 16 3 2" xfId="656"/>
    <cellStyle name="Normal 16 3 2 2" xfId="657"/>
    <cellStyle name="Normal 16 3 2 2 2" xfId="658"/>
    <cellStyle name="Normal 16 3 2 3" xfId="659"/>
    <cellStyle name="Normal 16 3 3" xfId="660"/>
    <cellStyle name="Normal 16 3 3 2" xfId="661"/>
    <cellStyle name="Normal 16 3 4" xfId="662"/>
    <cellStyle name="Normal 16 4" xfId="663"/>
    <cellStyle name="Normal 16 4 2" xfId="664"/>
    <cellStyle name="Normal 16 4 2 2" xfId="665"/>
    <cellStyle name="Normal 16 4 3" xfId="666"/>
    <cellStyle name="Normal 16 5" xfId="667"/>
    <cellStyle name="Normal 16 5 2" xfId="668"/>
    <cellStyle name="Normal 16 6" xfId="669"/>
    <cellStyle name="Normal 17" xfId="670"/>
    <cellStyle name="Normal 17 2" xfId="671"/>
    <cellStyle name="Normal 17 2 2" xfId="672"/>
    <cellStyle name="Normal 17 2 2 2" xfId="673"/>
    <cellStyle name="Normal 17 2 2 2 2" xfId="674"/>
    <cellStyle name="Normal 17 2 2 3" xfId="675"/>
    <cellStyle name="Normal 17 2 3" xfId="676"/>
    <cellStyle name="Normal 17 2 3 2" xfId="677"/>
    <cellStyle name="Normal 17 2 4" xfId="678"/>
    <cellStyle name="Normal 17 3" xfId="679"/>
    <cellStyle name="Normal 17 3 2" xfId="680"/>
    <cellStyle name="Normal 17 3 2 2" xfId="681"/>
    <cellStyle name="Normal 17 3 2 2 2" xfId="682"/>
    <cellStyle name="Normal 17 3 2 3" xfId="683"/>
    <cellStyle name="Normal 17 3 3" xfId="684"/>
    <cellStyle name="Normal 17 3 3 2" xfId="685"/>
    <cellStyle name="Normal 17 3 4" xfId="686"/>
    <cellStyle name="Normal 17 4" xfId="687"/>
    <cellStyle name="Normal 17 4 2" xfId="688"/>
    <cellStyle name="Normal 17 4 2 2" xfId="689"/>
    <cellStyle name="Normal 17 4 3" xfId="690"/>
    <cellStyle name="Normal 17 5" xfId="691"/>
    <cellStyle name="Normal 17 5 2" xfId="692"/>
    <cellStyle name="Normal 17 6" xfId="693"/>
    <cellStyle name="Normal 18" xfId="694"/>
    <cellStyle name="Normal 18 2" xfId="695"/>
    <cellStyle name="Normal 18 2 2" xfId="696"/>
    <cellStyle name="Normal 18 2 2 2" xfId="697"/>
    <cellStyle name="Normal 18 2 2 2 2" xfId="698"/>
    <cellStyle name="Normal 18 2 2 3" xfId="699"/>
    <cellStyle name="Normal 18 2 3" xfId="700"/>
    <cellStyle name="Normal 18 2 3 2" xfId="701"/>
    <cellStyle name="Normal 18 2 4" xfId="702"/>
    <cellStyle name="Normal 18 3" xfId="703"/>
    <cellStyle name="Normal 18 3 2" xfId="704"/>
    <cellStyle name="Normal 18 3 2 2" xfId="705"/>
    <cellStyle name="Normal 18 3 2 2 2" xfId="706"/>
    <cellStyle name="Normal 18 3 2 3" xfId="707"/>
    <cellStyle name="Normal 18 3 3" xfId="708"/>
    <cellStyle name="Normal 18 3 3 2" xfId="709"/>
    <cellStyle name="Normal 18 3 4" xfId="710"/>
    <cellStyle name="Normal 18 4" xfId="711"/>
    <cellStyle name="Normal 18 4 2" xfId="712"/>
    <cellStyle name="Normal 18 4 2 2" xfId="713"/>
    <cellStyle name="Normal 18 4 3" xfId="714"/>
    <cellStyle name="Normal 18 5" xfId="715"/>
    <cellStyle name="Normal 18 5 2" xfId="716"/>
    <cellStyle name="Normal 18 6" xfId="717"/>
    <cellStyle name="Normal 19" xfId="718"/>
    <cellStyle name="Normal 19 2" xfId="719"/>
    <cellStyle name="Normal 2" xfId="720"/>
    <cellStyle name="Normal 2 10" xfId="721"/>
    <cellStyle name="Normal 2 10 2" xfId="722"/>
    <cellStyle name="Normal 2 11" xfId="723"/>
    <cellStyle name="Normal 2 11 2" xfId="724"/>
    <cellStyle name="Normal 2 12" xfId="725"/>
    <cellStyle name="Normal 2 12 2" xfId="726"/>
    <cellStyle name="Normal 2 12 2 2" xfId="727"/>
    <cellStyle name="Normal 2 13" xfId="728"/>
    <cellStyle name="Normal 2 14" xfId="729"/>
    <cellStyle name="Normal 2 15" xfId="730"/>
    <cellStyle name="Normal 2 16" xfId="731"/>
    <cellStyle name="Normal 2 17" xfId="732"/>
    <cellStyle name="Normal 2 18" xfId="733"/>
    <cellStyle name="Normal 2 19" xfId="734"/>
    <cellStyle name="Normal 2 19 2" xfId="735"/>
    <cellStyle name="Normal 2 19 2 2" xfId="736"/>
    <cellStyle name="Normal 2 19 3" xfId="737"/>
    <cellStyle name="Normal 2 2" xfId="738"/>
    <cellStyle name="Normal 2 2 2" xfId="739"/>
    <cellStyle name="Normal 2 20" xfId="740"/>
    <cellStyle name="Normal 2 20 2" xfId="741"/>
    <cellStyle name="Normal 2 20 2 2" xfId="742"/>
    <cellStyle name="Normal 2 20 3" xfId="743"/>
    <cellStyle name="Normal 2 21" xfId="744"/>
    <cellStyle name="Normal 2 21 2" xfId="745"/>
    <cellStyle name="Normal 2 22" xfId="746"/>
    <cellStyle name="Normal 2 22 2" xfId="747"/>
    <cellStyle name="Normal 2 23" xfId="748"/>
    <cellStyle name="Normal 2 23 2" xfId="749"/>
    <cellStyle name="Normal 2 24" xfId="2"/>
    <cellStyle name="Normal 2 24 2" xfId="750"/>
    <cellStyle name="Normal 2 24 2 2" xfId="751"/>
    <cellStyle name="Normal 2 24 3" xfId="752"/>
    <cellStyle name="Normal 2 25" xfId="753"/>
    <cellStyle name="Normal 2 25 2" xfId="754"/>
    <cellStyle name="Normal 2 26" xfId="755"/>
    <cellStyle name="Normal 2 26 2" xfId="756"/>
    <cellStyle name="Normal 2 27" xfId="757"/>
    <cellStyle name="Normal 2 27 2" xfId="758"/>
    <cellStyle name="Normal 2 28" xfId="759"/>
    <cellStyle name="Normal 2 3" xfId="760"/>
    <cellStyle name="Normal 2 3 2" xfId="761"/>
    <cellStyle name="Normal 2 3 2 2" xfId="762"/>
    <cellStyle name="Normal 2 3 2 2 2" xfId="763"/>
    <cellStyle name="Normal 2 3 2 3" xfId="764"/>
    <cellStyle name="Normal 2 3 2 3 2" xfId="765"/>
    <cellStyle name="Normal 2 3 2 4" xfId="766"/>
    <cellStyle name="Normal 2 3 2 4 2" xfId="767"/>
    <cellStyle name="Normal 2 3 2 5" xfId="768"/>
    <cellStyle name="Normal 2 3 3" xfId="769"/>
    <cellStyle name="Normal 2 3 3 2" xfId="770"/>
    <cellStyle name="Normal 2 3 4" xfId="4"/>
    <cellStyle name="Normal 2 3 5" xfId="771"/>
    <cellStyle name="Normal 2 3 5 2" xfId="772"/>
    <cellStyle name="Normal 2 3 5 2 2" xfId="773"/>
    <cellStyle name="Normal 2 3 5 3" xfId="774"/>
    <cellStyle name="Normal 2 3 6" xfId="775"/>
    <cellStyle name="Normal 2 31" xfId="776"/>
    <cellStyle name="Normal 2 4" xfId="777"/>
    <cellStyle name="Normal 2 4 2" xfId="778"/>
    <cellStyle name="Normal 2 4 3" xfId="3"/>
    <cellStyle name="Normal 2 4 4" xfId="779"/>
    <cellStyle name="Normal 2 4 4 2" xfId="780"/>
    <cellStyle name="Normal 2 5" xfId="781"/>
    <cellStyle name="Normal 2 5 2" xfId="782"/>
    <cellStyle name="Normal 2 5 3" xfId="783"/>
    <cellStyle name="Normal 2 5 3 2" xfId="784"/>
    <cellStyle name="Normal 2 6" xfId="785"/>
    <cellStyle name="Normal 2 6 2" xfId="786"/>
    <cellStyle name="Normal 2 7" xfId="787"/>
    <cellStyle name="Normal 2 7 2" xfId="788"/>
    <cellStyle name="Normal 2 8" xfId="789"/>
    <cellStyle name="Normal 2 8 2" xfId="790"/>
    <cellStyle name="Normal 2 9" xfId="791"/>
    <cellStyle name="Normal 2 9 2" xfId="792"/>
    <cellStyle name="Normal 2_EFE" xfId="793"/>
    <cellStyle name="Normal 20" xfId="794"/>
    <cellStyle name="Normal 20 2" xfId="795"/>
    <cellStyle name="Normal 20 2 2" xfId="796"/>
    <cellStyle name="Normal 20 3" xfId="797"/>
    <cellStyle name="Normal 20 4" xfId="798"/>
    <cellStyle name="Normal 21" xfId="799"/>
    <cellStyle name="Normal 21 2" xfId="800"/>
    <cellStyle name="Normal 22" xfId="801"/>
    <cellStyle name="Normal 22 2" xfId="802"/>
    <cellStyle name="Normal 23" xfId="803"/>
    <cellStyle name="Normal 23 2" xfId="804"/>
    <cellStyle name="Normal 24" xfId="805"/>
    <cellStyle name="Normal 24 2" xfId="806"/>
    <cellStyle name="Normal 25" xfId="807"/>
    <cellStyle name="Normal 25 2" xfId="808"/>
    <cellStyle name="Normal 26" xfId="809"/>
    <cellStyle name="Normal 26 2" xfId="810"/>
    <cellStyle name="Normal 27" xfId="811"/>
    <cellStyle name="Normal 28" xfId="812"/>
    <cellStyle name="Normal 28 2" xfId="813"/>
    <cellStyle name="Normal 29" xfId="814"/>
    <cellStyle name="Normal 3" xfId="815"/>
    <cellStyle name="Normal 3 10" xfId="816"/>
    <cellStyle name="Normal 3 10 2" xfId="817"/>
    <cellStyle name="Normal 3 11" xfId="818"/>
    <cellStyle name="Normal 3 11 2" xfId="819"/>
    <cellStyle name="Normal 3 12" xfId="820"/>
    <cellStyle name="Normal 3 12 2" xfId="821"/>
    <cellStyle name="Normal 3 13" xfId="822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834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K63"/>
  <sheetViews>
    <sheetView showGridLines="0" tabSelected="1" topLeftCell="A4" zoomScaleNormal="100" workbookViewId="0">
      <selection activeCell="J21" sqref="J21"/>
    </sheetView>
  </sheetViews>
  <sheetFormatPr baseColWidth="10" defaultColWidth="10.28515625" defaultRowHeight="12.75"/>
  <cols>
    <col min="1" max="1" width="69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10" width="10.28515625" style="1"/>
    <col min="11" max="11" width="11.28515625" style="1" bestFit="1" customWidth="1"/>
    <col min="12" max="16384" width="10.28515625" style="1"/>
  </cols>
  <sheetData>
    <row r="1" spans="1:7" ht="88.5" customHeight="1">
      <c r="A1" s="52" t="s">
        <v>0</v>
      </c>
      <c r="B1" s="53"/>
      <c r="C1" s="53"/>
      <c r="D1" s="53"/>
      <c r="E1" s="53"/>
      <c r="F1" s="53"/>
      <c r="G1" s="54"/>
    </row>
    <row r="2" spans="1:7" s="3" customFormat="1">
      <c r="A2" s="2"/>
      <c r="B2" s="55" t="s">
        <v>1</v>
      </c>
      <c r="C2" s="56"/>
      <c r="D2" s="56"/>
      <c r="E2" s="56"/>
      <c r="F2" s="57"/>
      <c r="G2" s="58" t="s">
        <v>2</v>
      </c>
    </row>
    <row r="3" spans="1:7" s="8" customFormat="1" ht="24.9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59"/>
    </row>
    <row r="4" spans="1:7">
      <c r="A4" s="9" t="s">
        <v>9</v>
      </c>
      <c r="B4" s="10">
        <v>0</v>
      </c>
      <c r="C4" s="10">
        <v>0</v>
      </c>
      <c r="D4" s="10">
        <f>+B4+C4</f>
        <v>0</v>
      </c>
      <c r="E4" s="10">
        <v>0</v>
      </c>
      <c r="F4" s="10">
        <v>0</v>
      </c>
      <c r="G4" s="10">
        <f>+F4-B4</f>
        <v>0</v>
      </c>
    </row>
    <row r="5" spans="1:7">
      <c r="A5" s="11" t="s">
        <v>10</v>
      </c>
      <c r="B5" s="10">
        <v>0</v>
      </c>
      <c r="C5" s="10">
        <v>0</v>
      </c>
      <c r="D5" s="10">
        <f t="shared" ref="D5:D13" si="0">+B5+C5</f>
        <v>0</v>
      </c>
      <c r="E5" s="10">
        <v>0</v>
      </c>
      <c r="F5" s="10">
        <v>0</v>
      </c>
      <c r="G5" s="10">
        <f t="shared" ref="G5:G13" si="1">+F5-B5</f>
        <v>0</v>
      </c>
    </row>
    <row r="6" spans="1:7">
      <c r="A6" s="9" t="s">
        <v>11</v>
      </c>
      <c r="B6" s="10">
        <v>0</v>
      </c>
      <c r="C6" s="10">
        <v>0</v>
      </c>
      <c r="D6" s="10">
        <f t="shared" si="0"/>
        <v>0</v>
      </c>
      <c r="E6" s="10">
        <v>0</v>
      </c>
      <c r="F6" s="10">
        <v>0</v>
      </c>
      <c r="G6" s="10">
        <f t="shared" si="1"/>
        <v>0</v>
      </c>
    </row>
    <row r="7" spans="1:7">
      <c r="A7" s="9" t="s">
        <v>12</v>
      </c>
      <c r="B7" s="10">
        <v>0</v>
      </c>
      <c r="C7" s="10">
        <v>0</v>
      </c>
      <c r="D7" s="10">
        <f t="shared" si="0"/>
        <v>0</v>
      </c>
      <c r="E7" s="10">
        <v>0</v>
      </c>
      <c r="F7" s="10">
        <v>0</v>
      </c>
      <c r="G7" s="10">
        <f t="shared" si="1"/>
        <v>0</v>
      </c>
    </row>
    <row r="8" spans="1:7">
      <c r="A8" s="9" t="s">
        <v>13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>
      <c r="A9" s="11" t="s">
        <v>14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>
      <c r="A10" s="9" t="s">
        <v>15</v>
      </c>
      <c r="B10" s="12">
        <v>250000</v>
      </c>
      <c r="C10" s="13">
        <f>8107556.71+36094.13+38995.49+75416.33+81343.73+150391.2</f>
        <v>8489797.5899999999</v>
      </c>
      <c r="D10" s="14">
        <f t="shared" si="0"/>
        <v>8739797.5899999999</v>
      </c>
      <c r="E10" s="13">
        <f>76919.26+38995.49+112916.33+81343.73+362891.2</f>
        <v>673066.01</v>
      </c>
      <c r="F10" s="12">
        <f>+E10</f>
        <v>673066.01</v>
      </c>
      <c r="G10" s="14">
        <f t="shared" si="1"/>
        <v>423066.01</v>
      </c>
    </row>
    <row r="11" spans="1:7" ht="25.5">
      <c r="A11" s="9" t="s">
        <v>22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ht="25.5">
      <c r="A12" s="9" t="s">
        <v>16</v>
      </c>
      <c r="B12" s="10">
        <v>0</v>
      </c>
      <c r="C12" s="10">
        <v>8446144.0800000001</v>
      </c>
      <c r="D12" s="10">
        <f t="shared" si="0"/>
        <v>8446144.0800000001</v>
      </c>
      <c r="E12" s="10">
        <v>8446144.0800000001</v>
      </c>
      <c r="F12" s="10">
        <f>+E12</f>
        <v>8446144.0800000001</v>
      </c>
      <c r="G12" s="10">
        <f t="shared" si="1"/>
        <v>8446144.0800000001</v>
      </c>
    </row>
    <row r="13" spans="1:7" ht="16.5" customHeight="1">
      <c r="A13" s="9" t="s">
        <v>17</v>
      </c>
      <c r="B13" s="10">
        <v>0</v>
      </c>
      <c r="C13" s="10">
        <v>0</v>
      </c>
      <c r="D13" s="10">
        <f t="shared" si="0"/>
        <v>0</v>
      </c>
      <c r="E13" s="10">
        <v>0</v>
      </c>
      <c r="F13" s="10">
        <v>0</v>
      </c>
      <c r="G13" s="10">
        <f t="shared" si="1"/>
        <v>0</v>
      </c>
    </row>
    <row r="14" spans="1:7">
      <c r="B14" s="15"/>
      <c r="C14" s="15"/>
      <c r="D14" s="15"/>
      <c r="E14" s="15"/>
      <c r="F14" s="15"/>
      <c r="G14" s="15"/>
    </row>
    <row r="15" spans="1:7">
      <c r="A15" s="16" t="s">
        <v>18</v>
      </c>
      <c r="B15" s="17">
        <f>SUM(B4:B13)</f>
        <v>250000</v>
      </c>
      <c r="C15" s="17">
        <f t="shared" ref="C15:G15" si="2">SUM(C4:C13)</f>
        <v>16935941.670000002</v>
      </c>
      <c r="D15" s="17">
        <f t="shared" si="2"/>
        <v>17185941.670000002</v>
      </c>
      <c r="E15" s="17">
        <f t="shared" si="2"/>
        <v>9119210.0899999999</v>
      </c>
      <c r="F15" s="18">
        <f t="shared" si="2"/>
        <v>9119210.0899999999</v>
      </c>
      <c r="G15" s="19">
        <f t="shared" si="2"/>
        <v>8869210.0899999999</v>
      </c>
    </row>
    <row r="16" spans="1:7">
      <c r="A16" s="20"/>
      <c r="B16" s="21"/>
      <c r="C16" s="21"/>
      <c r="D16" s="22"/>
      <c r="E16" s="23" t="s">
        <v>33</v>
      </c>
      <c r="F16" s="24"/>
      <c r="G16" s="25">
        <f>IF(G15&gt;0,G15,0)</f>
        <v>8869210.0899999999</v>
      </c>
    </row>
    <row r="17" spans="1:7" ht="10.5" customHeight="1">
      <c r="A17" s="26"/>
      <c r="B17" s="55" t="s">
        <v>1</v>
      </c>
      <c r="C17" s="56"/>
      <c r="D17" s="56"/>
      <c r="E17" s="56"/>
      <c r="F17" s="57"/>
      <c r="G17" s="58" t="s">
        <v>2</v>
      </c>
    </row>
    <row r="18" spans="1:7" ht="25.5">
      <c r="A18" s="27" t="s">
        <v>3</v>
      </c>
      <c r="B18" s="5" t="s">
        <v>4</v>
      </c>
      <c r="C18" s="6" t="s">
        <v>5</v>
      </c>
      <c r="D18" s="6" t="s">
        <v>6</v>
      </c>
      <c r="E18" s="6" t="s">
        <v>7</v>
      </c>
      <c r="F18" s="7" t="s">
        <v>8</v>
      </c>
      <c r="G18" s="59"/>
    </row>
    <row r="19" spans="1:7">
      <c r="A19" s="28" t="s">
        <v>19</v>
      </c>
      <c r="B19" s="29">
        <f>SUM(B20:B27)</f>
        <v>0</v>
      </c>
      <c r="C19" s="29">
        <f t="shared" ref="C19:G19" si="3">SUM(C20:C27)</f>
        <v>0</v>
      </c>
      <c r="D19" s="29">
        <f t="shared" si="3"/>
        <v>0</v>
      </c>
      <c r="E19" s="29">
        <f t="shared" si="3"/>
        <v>0</v>
      </c>
      <c r="F19" s="29">
        <f t="shared" si="3"/>
        <v>0</v>
      </c>
      <c r="G19" s="29">
        <f t="shared" si="3"/>
        <v>0</v>
      </c>
    </row>
    <row r="20" spans="1:7">
      <c r="A20" s="30" t="s">
        <v>9</v>
      </c>
      <c r="B20" s="31">
        <v>0</v>
      </c>
      <c r="C20" s="31">
        <v>0</v>
      </c>
      <c r="D20" s="31">
        <f>+B20+C20</f>
        <v>0</v>
      </c>
      <c r="E20" s="31">
        <v>0</v>
      </c>
      <c r="F20" s="31">
        <v>0</v>
      </c>
      <c r="G20" s="31">
        <f>+F20-B20</f>
        <v>0</v>
      </c>
    </row>
    <row r="21" spans="1:7">
      <c r="A21" s="30" t="s">
        <v>10</v>
      </c>
      <c r="B21" s="31">
        <v>0</v>
      </c>
      <c r="C21" s="31">
        <v>0</v>
      </c>
      <c r="D21" s="31">
        <f t="shared" ref="D21:D27" si="4">+B21+C21</f>
        <v>0</v>
      </c>
      <c r="E21" s="31">
        <v>0</v>
      </c>
      <c r="F21" s="31">
        <v>0</v>
      </c>
      <c r="G21" s="31">
        <f t="shared" ref="G21:G27" si="5">+F21-B21</f>
        <v>0</v>
      </c>
    </row>
    <row r="22" spans="1:7">
      <c r="A22" s="30" t="s">
        <v>11</v>
      </c>
      <c r="B22" s="31">
        <v>0</v>
      </c>
      <c r="C22" s="31">
        <v>0</v>
      </c>
      <c r="D22" s="31">
        <f t="shared" si="4"/>
        <v>0</v>
      </c>
      <c r="E22" s="31">
        <v>0</v>
      </c>
      <c r="F22" s="31">
        <v>0</v>
      </c>
      <c r="G22" s="31">
        <f t="shared" si="5"/>
        <v>0</v>
      </c>
    </row>
    <row r="23" spans="1:7">
      <c r="A23" s="30" t="s">
        <v>12</v>
      </c>
      <c r="B23" s="31">
        <v>0</v>
      </c>
      <c r="C23" s="31">
        <v>0</v>
      </c>
      <c r="D23" s="31">
        <f t="shared" si="4"/>
        <v>0</v>
      </c>
      <c r="E23" s="31">
        <v>0</v>
      </c>
      <c r="F23" s="31">
        <v>0</v>
      </c>
      <c r="G23" s="31">
        <f t="shared" si="5"/>
        <v>0</v>
      </c>
    </row>
    <row r="24" spans="1:7" ht="14.25">
      <c r="A24" s="30" t="s">
        <v>20</v>
      </c>
      <c r="B24" s="31">
        <v>0</v>
      </c>
      <c r="C24" s="31">
        <v>0</v>
      </c>
      <c r="D24" s="31">
        <f t="shared" si="4"/>
        <v>0</v>
      </c>
      <c r="E24" s="31">
        <v>0</v>
      </c>
      <c r="F24" s="31">
        <v>0</v>
      </c>
      <c r="G24" s="31">
        <f t="shared" si="5"/>
        <v>0</v>
      </c>
    </row>
    <row r="25" spans="1:7" ht="14.25">
      <c r="A25" s="30" t="s">
        <v>21</v>
      </c>
      <c r="B25" s="31">
        <v>0</v>
      </c>
      <c r="C25" s="31">
        <v>0</v>
      </c>
      <c r="D25" s="31">
        <f t="shared" si="4"/>
        <v>0</v>
      </c>
      <c r="E25" s="31">
        <v>0</v>
      </c>
      <c r="F25" s="31">
        <v>0</v>
      </c>
      <c r="G25" s="31">
        <f t="shared" si="5"/>
        <v>0</v>
      </c>
    </row>
    <row r="26" spans="1:7" ht="25.5">
      <c r="A26" s="30" t="s">
        <v>22</v>
      </c>
      <c r="B26" s="31">
        <v>0</v>
      </c>
      <c r="C26" s="31">
        <v>0</v>
      </c>
      <c r="D26" s="31">
        <f t="shared" si="4"/>
        <v>0</v>
      </c>
      <c r="E26" s="31">
        <v>0</v>
      </c>
      <c r="F26" s="31">
        <v>0</v>
      </c>
      <c r="G26" s="31">
        <f t="shared" si="5"/>
        <v>0</v>
      </c>
    </row>
    <row r="27" spans="1:7" ht="27.75" customHeight="1">
      <c r="A27" s="30" t="s">
        <v>16</v>
      </c>
      <c r="B27" s="31">
        <v>0</v>
      </c>
      <c r="C27" s="31">
        <v>0</v>
      </c>
      <c r="D27" s="31">
        <f t="shared" si="4"/>
        <v>0</v>
      </c>
      <c r="E27" s="31">
        <v>0</v>
      </c>
      <c r="F27" s="31">
        <v>0</v>
      </c>
      <c r="G27" s="31">
        <f t="shared" si="5"/>
        <v>0</v>
      </c>
    </row>
    <row r="28" spans="1:7">
      <c r="A28" s="30"/>
      <c r="B28" s="31"/>
      <c r="C28" s="31"/>
      <c r="D28" s="31"/>
      <c r="E28" s="31"/>
      <c r="F28" s="31"/>
      <c r="G28" s="31"/>
    </row>
    <row r="29" spans="1:7" ht="42" customHeight="1">
      <c r="A29" s="32" t="s">
        <v>23</v>
      </c>
      <c r="B29" s="33">
        <f>SUM(B30:B33)</f>
        <v>250000</v>
      </c>
      <c r="C29" s="33">
        <f t="shared" ref="C29:G29" si="6">SUM(C30:C33)</f>
        <v>16935941.670000002</v>
      </c>
      <c r="D29" s="33">
        <f t="shared" si="6"/>
        <v>17185941.670000002</v>
      </c>
      <c r="E29" s="33">
        <f t="shared" si="6"/>
        <v>9119210.0899999999</v>
      </c>
      <c r="F29" s="33">
        <f t="shared" si="6"/>
        <v>9119210.0899999999</v>
      </c>
      <c r="G29" s="33">
        <f t="shared" si="6"/>
        <v>8869210.0899999999</v>
      </c>
    </row>
    <row r="30" spans="1:7">
      <c r="A30" s="30" t="s">
        <v>10</v>
      </c>
      <c r="B30" s="31">
        <v>0</v>
      </c>
      <c r="C30" s="31">
        <v>0</v>
      </c>
      <c r="D30" s="31">
        <f>+B30+C30</f>
        <v>0</v>
      </c>
      <c r="E30" s="31">
        <v>0</v>
      </c>
      <c r="F30" s="31">
        <v>0</v>
      </c>
      <c r="G30" s="31">
        <f t="shared" ref="G30:G33" si="7">+F30-B30</f>
        <v>0</v>
      </c>
    </row>
    <row r="31" spans="1:7">
      <c r="A31" s="30" t="s">
        <v>13</v>
      </c>
      <c r="B31" s="31">
        <v>0</v>
      </c>
      <c r="C31" s="31">
        <v>0</v>
      </c>
      <c r="D31" s="31">
        <f t="shared" ref="D31:D33" si="8">+B31+C31</f>
        <v>0</v>
      </c>
      <c r="E31" s="31">
        <v>0</v>
      </c>
      <c r="F31" s="31">
        <v>0</v>
      </c>
      <c r="G31" s="31">
        <f t="shared" si="7"/>
        <v>0</v>
      </c>
    </row>
    <row r="32" spans="1:7" ht="14.25">
      <c r="A32" s="30" t="s">
        <v>24</v>
      </c>
      <c r="B32" s="34">
        <v>250000</v>
      </c>
      <c r="C32" s="34">
        <f>+C10</f>
        <v>8489797.5899999999</v>
      </c>
      <c r="D32" s="31">
        <f t="shared" si="8"/>
        <v>8739797.5899999999</v>
      </c>
      <c r="E32" s="34">
        <f>+E10</f>
        <v>673066.01</v>
      </c>
      <c r="F32" s="34">
        <f>+F10</f>
        <v>673066.01</v>
      </c>
      <c r="G32" s="31">
        <f t="shared" si="7"/>
        <v>423066.01</v>
      </c>
    </row>
    <row r="33" spans="1:11" ht="25.5">
      <c r="A33" s="30" t="s">
        <v>16</v>
      </c>
      <c r="B33" s="34">
        <v>0</v>
      </c>
      <c r="C33" s="34">
        <f>+C12</f>
        <v>8446144.0800000001</v>
      </c>
      <c r="D33" s="31">
        <f t="shared" si="8"/>
        <v>8446144.0800000001</v>
      </c>
      <c r="E33" s="34">
        <f>+E12</f>
        <v>8446144.0800000001</v>
      </c>
      <c r="F33" s="34">
        <f>+F12</f>
        <v>8446144.0800000001</v>
      </c>
      <c r="G33" s="31">
        <f t="shared" si="7"/>
        <v>8446144.0800000001</v>
      </c>
      <c r="K33" s="35"/>
    </row>
    <row r="34" spans="1:11">
      <c r="A34" s="36"/>
      <c r="B34" s="31"/>
      <c r="C34" s="31"/>
      <c r="D34" s="31"/>
      <c r="E34" s="31"/>
      <c r="F34" s="31"/>
      <c r="G34" s="31"/>
    </row>
    <row r="35" spans="1:11">
      <c r="A35" s="37" t="s">
        <v>17</v>
      </c>
      <c r="B35" s="33">
        <f>SUM(B36)</f>
        <v>0</v>
      </c>
      <c r="C35" s="33">
        <f t="shared" ref="C35:G35" si="9">SUM(C36)</f>
        <v>0</v>
      </c>
      <c r="D35" s="33">
        <f t="shared" si="9"/>
        <v>0</v>
      </c>
      <c r="E35" s="33">
        <f t="shared" si="9"/>
        <v>0</v>
      </c>
      <c r="F35" s="33">
        <f t="shared" si="9"/>
        <v>0</v>
      </c>
      <c r="G35" s="33">
        <f t="shared" si="9"/>
        <v>0</v>
      </c>
    </row>
    <row r="36" spans="1:11">
      <c r="A36" s="30" t="s">
        <v>17</v>
      </c>
      <c r="B36" s="31">
        <v>0</v>
      </c>
      <c r="C36" s="31">
        <v>0</v>
      </c>
      <c r="D36" s="31">
        <f>+B36+C36</f>
        <v>0</v>
      </c>
      <c r="E36" s="31">
        <v>0</v>
      </c>
      <c r="F36" s="31">
        <v>0</v>
      </c>
      <c r="G36" s="31">
        <f>+F36-B36</f>
        <v>0</v>
      </c>
    </row>
    <row r="37" spans="1:11">
      <c r="A37" s="30"/>
      <c r="B37" s="33"/>
      <c r="C37" s="33"/>
      <c r="D37" s="33"/>
      <c r="E37" s="33"/>
      <c r="F37" s="33"/>
      <c r="G37" s="33"/>
    </row>
    <row r="38" spans="1:11">
      <c r="A38" s="38" t="s">
        <v>18</v>
      </c>
      <c r="B38" s="39">
        <f>SUM(B20:B27,B30:B33,B36)</f>
        <v>250000</v>
      </c>
      <c r="C38" s="39">
        <f t="shared" ref="C38:G38" si="10">SUM(C20:C27,C30:C33,C36)</f>
        <v>16935941.670000002</v>
      </c>
      <c r="D38" s="39">
        <f t="shared" si="10"/>
        <v>17185941.670000002</v>
      </c>
      <c r="E38" s="39">
        <f t="shared" si="10"/>
        <v>9119210.0899999999</v>
      </c>
      <c r="F38" s="39">
        <f t="shared" si="10"/>
        <v>9119210.0899999999</v>
      </c>
      <c r="G38" s="40">
        <f t="shared" si="10"/>
        <v>8869210.0899999999</v>
      </c>
    </row>
    <row r="39" spans="1:11">
      <c r="A39" s="20"/>
      <c r="B39" s="21"/>
      <c r="C39" s="21"/>
      <c r="D39" s="21"/>
      <c r="E39" s="23" t="s">
        <v>33</v>
      </c>
      <c r="F39" s="41"/>
      <c r="G39" s="25">
        <f>IF(G38&gt;0,G38,0)</f>
        <v>8869210.0899999999</v>
      </c>
    </row>
    <row r="41" spans="1:11" ht="14.25">
      <c r="A41" s="1" t="s">
        <v>25</v>
      </c>
    </row>
    <row r="42" spans="1:11" ht="14.25">
      <c r="A42" s="1" t="s">
        <v>26</v>
      </c>
    </row>
    <row r="43" spans="1:11" ht="30" customHeight="1">
      <c r="A43" s="60" t="s">
        <v>27</v>
      </c>
      <c r="B43" s="60"/>
      <c r="C43" s="60"/>
      <c r="D43" s="60"/>
      <c r="E43" s="60"/>
      <c r="F43" s="60"/>
      <c r="G43" s="60"/>
    </row>
    <row r="44" spans="1:11">
      <c r="A44" s="50" t="s">
        <v>28</v>
      </c>
      <c r="B44" s="50"/>
      <c r="C44" s="50"/>
      <c r="D44" s="50"/>
      <c r="E44" s="50"/>
      <c r="F44" s="50"/>
      <c r="G44" s="50"/>
    </row>
    <row r="45" spans="1:11">
      <c r="A45" s="42"/>
      <c r="B45" s="42"/>
      <c r="C45" s="42"/>
      <c r="D45" s="42"/>
      <c r="E45" s="42"/>
      <c r="F45" s="42"/>
      <c r="G45" s="42"/>
    </row>
    <row r="46" spans="1:11">
      <c r="A46" s="42"/>
      <c r="B46" s="42"/>
      <c r="C46" s="42"/>
      <c r="D46" s="42"/>
      <c r="E46" s="42"/>
      <c r="F46" s="42"/>
      <c r="G46" s="42"/>
    </row>
    <row r="49" spans="1:7" s="44" customFormat="1" ht="12.75" customHeight="1">
      <c r="A49" s="43" t="s">
        <v>29</v>
      </c>
      <c r="C49" s="45"/>
      <c r="D49" s="51" t="s">
        <v>30</v>
      </c>
      <c r="E49" s="51"/>
      <c r="F49" s="51"/>
    </row>
    <row r="50" spans="1:7" s="44" customFormat="1" ht="28.5" customHeight="1">
      <c r="A50" s="46" t="s">
        <v>31</v>
      </c>
      <c r="B50" s="47"/>
      <c r="C50" s="48"/>
      <c r="D50" s="51" t="s">
        <v>32</v>
      </c>
      <c r="E50" s="51"/>
      <c r="F50" s="51"/>
    </row>
    <row r="63" spans="1:7">
      <c r="B63" s="49"/>
      <c r="C63" s="49"/>
      <c r="D63" s="49"/>
      <c r="E63" s="49"/>
      <c r="F63" s="49"/>
      <c r="G63" s="49"/>
    </row>
  </sheetData>
  <sheetProtection formatCells="0" formatColumns="0" formatRows="0" insertRows="0" autoFilter="0"/>
  <mergeCells count="9">
    <mergeCell ref="A44:G44"/>
    <mergeCell ref="D49:F49"/>
    <mergeCell ref="D50:F50"/>
    <mergeCell ref="A1:G1"/>
    <mergeCell ref="B2:F2"/>
    <mergeCell ref="G2:G3"/>
    <mergeCell ref="B17:F17"/>
    <mergeCell ref="G17:G18"/>
    <mergeCell ref="A43:G43"/>
  </mergeCells>
  <printOptions horizontalCentered="1"/>
  <pageMargins left="0.78740157480314965" right="0.59055118110236227" top="0.78740157480314965" bottom="0.78740157480314965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2025-07-07T20:15:49Z</dcterms:created>
  <dcterms:modified xsi:type="dcterms:W3CDTF">2025-07-07T22:00:33Z</dcterms:modified>
</cp:coreProperties>
</file>