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BIR\ESTADOS FINANCIEROS ENVIADOS POR DESPACHO\2024\49_FIBIR_CP_marzo 24 nora verificado.xlsx 2024-04-09 11-13-49\"/>
    </mc:Choice>
  </mc:AlternateContent>
  <bookViews>
    <workbookView xWindow="0" yWindow="0" windowWidth="28800" windowHeight="11730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GCP!$A$1:$G$44</definedName>
    <definedName name="B">[3]EGRESOS!#REF!</definedName>
    <definedName name="balanza_mes">'[4]Ene-16'!$A$1:$H$200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G35" i="1" s="1"/>
  <c r="D34" i="1"/>
  <c r="G34" i="1" s="1"/>
  <c r="D33" i="1"/>
  <c r="D31" i="1" s="1"/>
  <c r="D32" i="1"/>
  <c r="G32" i="1" s="1"/>
  <c r="F31" i="1"/>
  <c r="E31" i="1"/>
  <c r="C31" i="1"/>
  <c r="B31" i="1"/>
  <c r="D30" i="1"/>
  <c r="G30" i="1" s="1"/>
  <c r="D29" i="1"/>
  <c r="G29" i="1" s="1"/>
  <c r="D28" i="1"/>
  <c r="G28" i="1" s="1"/>
  <c r="D27" i="1"/>
  <c r="G27" i="1" s="1"/>
  <c r="G26" i="1" s="1"/>
  <c r="F26" i="1"/>
  <c r="E26" i="1"/>
  <c r="D26" i="1"/>
  <c r="C26" i="1"/>
  <c r="B26" i="1"/>
  <c r="D25" i="1"/>
  <c r="D23" i="1" s="1"/>
  <c r="D24" i="1"/>
  <c r="G24" i="1" s="1"/>
  <c r="F23" i="1"/>
  <c r="E23" i="1"/>
  <c r="C23" i="1"/>
  <c r="B23" i="1"/>
  <c r="D22" i="1"/>
  <c r="G22" i="1" s="1"/>
  <c r="D21" i="1"/>
  <c r="D19" i="1" s="1"/>
  <c r="G20" i="1"/>
  <c r="D20" i="1"/>
  <c r="F19" i="1"/>
  <c r="E19" i="1"/>
  <c r="C19" i="1"/>
  <c r="B19" i="1"/>
  <c r="G18" i="1"/>
  <c r="D18" i="1"/>
  <c r="D17" i="1"/>
  <c r="G17" i="1" s="1"/>
  <c r="G16" i="1"/>
  <c r="D16" i="1"/>
  <c r="D15" i="1"/>
  <c r="G15" i="1" s="1"/>
  <c r="G14" i="1"/>
  <c r="D14" i="1"/>
  <c r="D13" i="1"/>
  <c r="G13" i="1" s="1"/>
  <c r="G12" i="1"/>
  <c r="D12" i="1"/>
  <c r="B10" i="1"/>
  <c r="D9" i="1"/>
  <c r="G9" i="1" s="1"/>
  <c r="F8" i="1"/>
  <c r="F7" i="1" s="1"/>
  <c r="E8" i="1"/>
  <c r="E11" i="1" s="1"/>
  <c r="E10" i="1" s="1"/>
  <c r="C8" i="1"/>
  <c r="C11" i="1" s="1"/>
  <c r="E7" i="1"/>
  <c r="B7" i="1"/>
  <c r="B6" i="1"/>
  <c r="B37" i="1" s="1"/>
  <c r="E6" i="1" l="1"/>
  <c r="E37" i="1" s="1"/>
  <c r="C7" i="1"/>
  <c r="D11" i="1"/>
  <c r="C10" i="1"/>
  <c r="C6" i="1" s="1"/>
  <c r="C37" i="1" s="1"/>
  <c r="G23" i="1"/>
  <c r="F11" i="1"/>
  <c r="F10" i="1" s="1"/>
  <c r="F6" i="1" s="1"/>
  <c r="F37" i="1" s="1"/>
  <c r="D8" i="1"/>
  <c r="G21" i="1"/>
  <c r="G19" i="1" s="1"/>
  <c r="G25" i="1"/>
  <c r="G33" i="1"/>
  <c r="G31" i="1" s="1"/>
  <c r="G8" i="1" l="1"/>
  <c r="G7" i="1" s="1"/>
  <c r="D7" i="1"/>
  <c r="G11" i="1"/>
  <c r="G10" i="1" s="1"/>
  <c r="D10" i="1"/>
  <c r="D6" i="1" l="1"/>
  <c r="D37" i="1" s="1"/>
  <c r="G6" i="1"/>
  <c r="G37" i="1" s="1"/>
</calcChain>
</file>

<file path=xl/sharedStrings.xml><?xml version="1.0" encoding="utf-8"?>
<sst xmlns="http://schemas.openxmlformats.org/spreadsheetml/2006/main" count="49" uniqueCount="49">
  <si>
    <t xml:space="preserve">
Fideicomiso de Borderia e Infraestructura Rural para el Estado de Guanajuato  &lt;&lt;FIBIR&gt;&gt;
Gasto por Categoría Programática
Del 01 de Enero al 31 de Marzo de 2024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</si>
  <si>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</si>
  <si>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</si>
  <si>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</si>
  <si>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</si>
  <si>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</si>
  <si>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</si>
  <si>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</si>
  <si>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</si>
  <si>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</si>
  <si>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</si>
  <si>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</si>
  <si>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</si>
  <si>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</si>
  <si>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</si>
  <si>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</si>
  <si>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</si>
  <si>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</si>
  <si>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</si>
  <si>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</si>
  <si>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</si>
  <si>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</si>
  <si>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</si>
  <si>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</si>
  <si>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</si>
  <si>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</si>
  <si>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</si>
  <si>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</si>
  <si>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</si>
  <si>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</si>
  <si>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</si>
  <si>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</si>
  <si>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</si>
  <si>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</si>
  <si>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</si>
  <si>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</si>
  <si>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</si>
  <si>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</si>
  <si>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</si>
  <si>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</si>
  <si>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</si>
  <si>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</si>
  <si>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</si>
  <si>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 xml:space="preserve">               Ing. Paulo Bañuelos Rosales                                                                                                 </t>
  </si>
  <si>
    <t xml:space="preserve">  Juan Lara Centeno</t>
  </si>
  <si>
    <t xml:space="preserve">                                       Presidente del Comité Técnico                                                                   </t>
  </si>
  <si>
    <t>Dirección de Control y Seguimiento de Fideicomisos</t>
  </si>
  <si>
    <t>C.P. Veronica Negrete Barreto</t>
  </si>
  <si>
    <t>Elaboró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</si>
</sst>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7" fillId="0" borderId="0"/>
  </cellStyleXfs>
  <cellXfs count="47">
    <xf numFmtId="0" fontId="0" fillId="0" borderId="0" xfId="0"/>
    <xf numFmtId="0" fontId="4" fillId="0" borderId="0" xfId="2" applyFont="1" applyProtection="1">
      <protection locked="0"/>
    </xf>
    <xf numFmtId="0" fontId="5" fillId="2" borderId="4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4" fontId="5" fillId="2" borderId="3" xfId="3" applyNumberFormat="1" applyFont="1" applyFill="1" applyBorder="1" applyAlignment="1">
      <alignment horizontal="center" vertical="center" wrapText="1"/>
    </xf>
    <xf numFmtId="4" fontId="5" fillId="2" borderId="8" xfId="3" applyNumberFormat="1" applyFont="1" applyFill="1" applyBorder="1" applyAlignment="1">
      <alignment horizontal="center" vertical="center" wrapText="1"/>
    </xf>
    <xf numFmtId="4" fontId="5" fillId="2" borderId="5" xfId="3" applyNumberFormat="1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 wrapText="1"/>
    </xf>
    <xf numFmtId="0" fontId="6" fillId="0" borderId="0" xfId="3" applyFont="1"/>
    <xf numFmtId="3" fontId="3" fillId="0" borderId="12" xfId="0" applyNumberFormat="1" applyFont="1" applyBorder="1" applyAlignment="1" applyProtection="1">
      <alignment horizontal="right"/>
      <protection locked="0"/>
    </xf>
    <xf numFmtId="0" fontId="6" fillId="0" borderId="0" xfId="4" applyFont="1" applyAlignment="1" applyProtection="1">
      <alignment horizontal="left" vertical="top" indent="1"/>
      <protection hidden="1"/>
    </xf>
    <xf numFmtId="3" fontId="3" fillId="0" borderId="12" xfId="0" applyNumberFormat="1" applyFont="1" applyBorder="1" applyProtection="1">
      <protection locked="0"/>
    </xf>
    <xf numFmtId="0" fontId="6" fillId="0" borderId="0" xfId="0" applyFont="1" applyAlignment="1">
      <alignment horizontal="left" indent="2"/>
    </xf>
    <xf numFmtId="3" fontId="6" fillId="0" borderId="12" xfId="0" applyNumberFormat="1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6" fillId="0" borderId="14" xfId="0" applyFont="1" applyBorder="1" applyAlignment="1">
      <alignment horizontal="left"/>
    </xf>
    <xf numFmtId="3" fontId="6" fillId="0" borderId="9" xfId="0" applyNumberFormat="1" applyFont="1" applyBorder="1" applyProtection="1">
      <protection locked="0"/>
    </xf>
    <xf numFmtId="0" fontId="3" fillId="0" borderId="14" xfId="0" applyFont="1" applyBorder="1" applyAlignment="1" applyProtection="1">
      <alignment horizontal="left" indent="1"/>
      <protection locked="0"/>
    </xf>
    <xf numFmtId="3" fontId="3" fillId="0" borderId="9" xfId="0" applyNumberFormat="1" applyFont="1" applyBorder="1" applyProtection="1">
      <protection locked="0"/>
    </xf>
    <xf numFmtId="0" fontId="4" fillId="0" borderId="0" xfId="2" applyFont="1"/>
    <xf numFmtId="3" fontId="4" fillId="0" borderId="0" xfId="2" applyNumberFormat="1" applyFont="1"/>
    <xf numFmtId="3" fontId="4" fillId="0" borderId="0" xfId="2" applyNumberFormat="1" applyFont="1" applyProtection="1">
      <protection locked="0"/>
    </xf>
    <xf numFmtId="0" fontId="4" fillId="0" borderId="0" xfId="2" applyFont="1" applyAlignment="1">
      <alignment horizontal="center" vertical="center" wrapText="1"/>
    </xf>
    <xf numFmtId="0" fontId="6" fillId="0" borderId="0" xfId="4" applyFont="1" applyAlignment="1" applyProtection="1">
      <alignment vertical="top" wrapText="1"/>
      <protection locked="0"/>
    </xf>
    <xf numFmtId="4" fontId="6" fillId="0" borderId="0" xfId="4" applyNumberFormat="1" applyFont="1" applyAlignment="1" applyProtection="1">
      <alignment vertical="top"/>
      <protection locked="0"/>
    </xf>
    <xf numFmtId="0" fontId="6" fillId="3" borderId="0" xfId="0" applyFont="1" applyFill="1" applyAlignment="1" applyProtection="1">
      <alignment vertical="top" wrapText="1"/>
      <protection locked="0"/>
    </xf>
    <xf numFmtId="0" fontId="6" fillId="0" borderId="0" xfId="4" applyFont="1" applyProtection="1">
      <protection locked="0"/>
    </xf>
    <xf numFmtId="0" fontId="4" fillId="0" borderId="0" xfId="2" applyFont="1" applyAlignment="1">
      <alignment vertical="top" wrapText="1"/>
    </xf>
    <xf numFmtId="0" fontId="6" fillId="3" borderId="0" xfId="0" applyFont="1" applyFill="1" applyAlignment="1" applyProtection="1">
      <alignment vertical="top"/>
      <protection locked="0"/>
    </xf>
    <xf numFmtId="0" fontId="4" fillId="0" borderId="0" xfId="5" applyFont="1" applyProtection="1">
      <protection locked="0"/>
    </xf>
    <xf numFmtId="0" fontId="6" fillId="0" borderId="14" xfId="4" applyFont="1" applyBorder="1" applyAlignment="1" applyProtection="1">
      <alignment vertical="top" wrapText="1"/>
      <protection locked="0"/>
    </xf>
    <xf numFmtId="4" fontId="4" fillId="0" borderId="0" xfId="2" applyNumberFormat="1" applyFont="1" applyProtection="1">
      <protection locked="0"/>
    </xf>
    <xf numFmtId="0" fontId="6" fillId="0" borderId="0" xfId="4" applyFont="1" applyAlignment="1" applyProtection="1">
      <alignment horizontal="center" vertical="top" wrapText="1"/>
      <protection locked="0"/>
    </xf>
    <xf numFmtId="0" fontId="6" fillId="3" borderId="0" xfId="0" applyFont="1" applyFill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5" xfId="3" applyFont="1" applyFill="1" applyBorder="1" applyAlignment="1" applyProtection="1">
      <alignment horizontal="center" vertical="center" wrapText="1"/>
      <protection locked="0"/>
    </xf>
    <xf numFmtId="0" fontId="5" fillId="2" borderId="2" xfId="3" applyFont="1" applyFill="1" applyBorder="1" applyAlignment="1" applyProtection="1">
      <alignment horizontal="center" vertical="center" wrapText="1"/>
      <protection locked="0"/>
    </xf>
    <xf numFmtId="0" fontId="5" fillId="2" borderId="3" xfId="3" applyFont="1" applyFill="1" applyBorder="1" applyAlignment="1" applyProtection="1">
      <alignment horizontal="center" vertical="center" wrapText="1"/>
      <protection locked="0"/>
    </xf>
    <xf numFmtId="4" fontId="5" fillId="2" borderId="6" xfId="3" applyNumberFormat="1" applyFont="1" applyFill="1" applyBorder="1" applyAlignment="1">
      <alignment horizontal="center" vertical="center" wrapText="1"/>
    </xf>
    <xf numFmtId="4" fontId="5" fillId="2" borderId="9" xfId="3" applyNumberFormat="1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center" vertical="center"/>
      <protection locked="0"/>
    </xf>
    <xf numFmtId="4" fontId="6" fillId="0" borderId="0" xfId="4" applyNumberFormat="1" applyFont="1" applyAlignment="1" applyProtection="1">
      <alignment horizontal="center" vertical="top"/>
      <protection locked="0"/>
    </xf>
  </cellXfs>
  <cellStyles count="6">
    <cellStyle name="Normal" xfId="0" builtinId="0"/>
    <cellStyle name="Normal 2 2" xfId="4"/>
    <cellStyle name="Normal 2 3 3" xfId="2"/>
    <cellStyle name="Normal 2 4 3" xfId="5"/>
    <cellStyle name="Normal 3 13" xfId="3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onzaleza/Documents/INFORMACION%20NORA/FIBIR/ESTADOS%20FINANCIEROS%20ENVIADOS%20POR%20DESPACHO/2024/49_FIBIR_CP_marzo%2024%20nora%20ver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2_ESF"/>
      <sheetName val="311_ACT"/>
      <sheetName val="313_VHP"/>
      <sheetName val="314_CSF"/>
      <sheetName val="315_EFE"/>
      <sheetName val="316_EAA"/>
      <sheetName val="317_ADP"/>
      <sheetName val="318_IPC"/>
      <sheetName val="Notas a los Edos Financieros"/>
      <sheetName val="ESF"/>
      <sheetName val="ACT"/>
      <sheetName val="VHP"/>
      <sheetName val="EFE"/>
      <sheetName val="Conciliacion_Ig"/>
      <sheetName val="Conciliacion_Eg"/>
      <sheetName val="Memoria"/>
      <sheetName val="NGA"/>
      <sheetName val="321_EAI"/>
      <sheetName val="322_ COG"/>
      <sheetName val="322_CA"/>
      <sheetName val="322_CTG"/>
      <sheetName val="322_CFG"/>
      <sheetName val="323_ENT"/>
      <sheetName val="324_IND"/>
      <sheetName val="331_GCP"/>
      <sheetName val="325_FFF"/>
      <sheetName val="325_FFF1"/>
      <sheetName val="IPF"/>
      <sheetName val="341_BMU"/>
      <sheetName val="341_BMI"/>
      <sheetName val="relacion cuentas bancarias"/>
      <sheetName val="inf adic que dispongan"/>
      <sheetName val="344_DGF"/>
      <sheetName val="345_EQB"/>
      <sheetName val="332_PPI"/>
      <sheetName val="AYS"/>
      <sheetName val="333_INR"/>
      <sheetName val="351_BZC"/>
      <sheetName val="352_BMC"/>
      <sheetName val="353_REV"/>
      <sheetName val="0354_ING"/>
      <sheetName val="0355_E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3">
          <cell r="D33">
            <v>14091421.27</v>
          </cell>
          <cell r="E33">
            <v>0</v>
          </cell>
          <cell r="F33">
            <v>0</v>
          </cell>
        </row>
        <row r="77">
          <cell r="C77">
            <v>19123327.789999999</v>
          </cell>
          <cell r="E77">
            <v>393825.67</v>
          </cell>
          <cell r="F77">
            <v>389058.67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8" tint="0.39997558519241921"/>
    <pageSetUpPr fitToPage="1"/>
  </sheetPr>
  <dimension ref="A1:G49"/>
  <sheetViews>
    <sheetView showGridLines="0" tabSelected="1" zoomScaleNormal="100" zoomScaleSheetLayoutView="90" workbookViewId="0">
      <selection activeCell="A25" sqref="A25"/>
    </sheetView>
  </sheetViews>
  <sheetFormatPr baseColWidth="10" defaultColWidth="12" defaultRowHeight="12.75" x14ac:dyDescent="0.2"/>
  <cols>
    <col min="1" max="1" width="84.5" style="1" customWidth="1"/>
    <col min="2" max="2" width="18.33203125" style="1" customWidth="1"/>
    <col min="3" max="3" width="21.83203125" style="1" customWidth="1"/>
    <col min="4" max="4" width="18.33203125" style="1" customWidth="1"/>
    <col min="5" max="7" width="18.33203125" style="34" customWidth="1"/>
    <col min="8" max="16384" width="12" style="1"/>
  </cols>
  <sheetData>
    <row r="1" spans="1:7" ht="61.5" customHeight="1" x14ac:dyDescent="0.2">
      <c r="A1" s="37" t="s">
        <v>0</v>
      </c>
      <c r="B1" s="38"/>
      <c r="C1" s="38"/>
      <c r="D1" s="38"/>
      <c r="E1" s="38"/>
      <c r="F1" s="38"/>
      <c r="G1" s="39"/>
    </row>
    <row r="2" spans="1:7" ht="15" customHeight="1" x14ac:dyDescent="0.2">
      <c r="A2" s="2"/>
      <c r="B2" s="40" t="s">
        <v>1</v>
      </c>
      <c r="C2" s="41"/>
      <c r="D2" s="41"/>
      <c r="E2" s="41"/>
      <c r="F2" s="42"/>
      <c r="G2" s="43" t="s">
        <v>2</v>
      </c>
    </row>
    <row r="3" spans="1:7" ht="27.75" customHeight="1" x14ac:dyDescent="0.2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44"/>
    </row>
    <row r="4" spans="1:7" x14ac:dyDescent="0.2">
      <c r="A4" s="7"/>
      <c r="B4" s="8">
        <v>1</v>
      </c>
      <c r="C4" s="8">
        <v>2</v>
      </c>
      <c r="D4" s="8" t="s">
        <v>9</v>
      </c>
      <c r="E4" s="8">
        <v>4</v>
      </c>
      <c r="F4" s="8">
        <v>5</v>
      </c>
      <c r="G4" s="8" t="s">
        <v>10</v>
      </c>
    </row>
    <row r="5" spans="1:7" x14ac:dyDescent="0.2">
      <c r="A5" s="9"/>
      <c r="B5" s="10"/>
      <c r="C5" s="10"/>
      <c r="D5" s="10"/>
      <c r="E5" s="10"/>
      <c r="F5" s="10"/>
      <c r="G5" s="10"/>
    </row>
    <row r="6" spans="1:7" x14ac:dyDescent="0.2">
      <c r="A6" s="11" t="s">
        <v>11</v>
      </c>
      <c r="B6" s="12">
        <f>SUM(B7,B10,B19,B23,B26,B31)</f>
        <v>0</v>
      </c>
      <c r="C6" s="12">
        <f>SUM(C7,C10,C19,C23,C26,C31)</f>
        <v>19123327.789999999</v>
      </c>
      <c r="D6" s="12">
        <f>SUM(D7,D10,D19,D23,D26,D31)</f>
        <v>19123327.789999999</v>
      </c>
      <c r="E6" s="12">
        <f t="shared" ref="E6:G6" si="0">SUM(E7,E10,E19,E23,E26,E31)</f>
        <v>393825.67</v>
      </c>
      <c r="F6" s="12">
        <f t="shared" si="0"/>
        <v>389058.67</v>
      </c>
      <c r="G6" s="12">
        <f t="shared" si="0"/>
        <v>18729502.119999997</v>
      </c>
    </row>
    <row r="7" spans="1:7" x14ac:dyDescent="0.2">
      <c r="A7" s="13" t="s">
        <v>12</v>
      </c>
      <c r="B7" s="14">
        <f t="shared" ref="B7:G7" si="1">SUM(B8:B9)</f>
        <v>0</v>
      </c>
      <c r="C7" s="14">
        <f t="shared" si="1"/>
        <v>14091421.27</v>
      </c>
      <c r="D7" s="14">
        <f t="shared" si="1"/>
        <v>14091421.27</v>
      </c>
      <c r="E7" s="14">
        <f t="shared" si="1"/>
        <v>0</v>
      </c>
      <c r="F7" s="14">
        <f t="shared" si="1"/>
        <v>0</v>
      </c>
      <c r="G7" s="14">
        <f t="shared" si="1"/>
        <v>14091421.27</v>
      </c>
    </row>
    <row r="8" spans="1:7" x14ac:dyDescent="0.2">
      <c r="A8" s="15" t="s">
        <v>13</v>
      </c>
      <c r="B8" s="16">
        <v>0</v>
      </c>
      <c r="C8" s="16">
        <f>+'[8]322_ COG'!D33</f>
        <v>14091421.27</v>
      </c>
      <c r="D8" s="16">
        <f>B8+C8</f>
        <v>14091421.27</v>
      </c>
      <c r="E8" s="16">
        <f>+'[8]322_ COG'!E33</f>
        <v>0</v>
      </c>
      <c r="F8" s="16">
        <f>+'[8]322_ COG'!F33</f>
        <v>0</v>
      </c>
      <c r="G8" s="16">
        <f>D8-E8</f>
        <v>14091421.27</v>
      </c>
    </row>
    <row r="9" spans="1:7" x14ac:dyDescent="0.2">
      <c r="A9" s="15" t="s">
        <v>14</v>
      </c>
      <c r="B9" s="16">
        <v>0</v>
      </c>
      <c r="C9" s="16">
        <v>0</v>
      </c>
      <c r="D9" s="16">
        <f>B9+C9</f>
        <v>0</v>
      </c>
      <c r="E9" s="16">
        <v>0</v>
      </c>
      <c r="F9" s="16">
        <v>0</v>
      </c>
      <c r="G9" s="16">
        <f>D9-E9</f>
        <v>0</v>
      </c>
    </row>
    <row r="10" spans="1:7" x14ac:dyDescent="0.2">
      <c r="A10" s="13" t="s">
        <v>15</v>
      </c>
      <c r="B10" s="14">
        <f t="shared" ref="B10:G10" si="2">SUM(B11:B18)</f>
        <v>0</v>
      </c>
      <c r="C10" s="14">
        <f t="shared" si="2"/>
        <v>5031906.5199999996</v>
      </c>
      <c r="D10" s="14">
        <f t="shared" si="2"/>
        <v>5031906.5199999996</v>
      </c>
      <c r="E10" s="14">
        <f t="shared" si="2"/>
        <v>393825.67</v>
      </c>
      <c r="F10" s="14">
        <f t="shared" si="2"/>
        <v>389058.67</v>
      </c>
      <c r="G10" s="14">
        <f t="shared" si="2"/>
        <v>4638080.8499999996</v>
      </c>
    </row>
    <row r="11" spans="1:7" x14ac:dyDescent="0.2">
      <c r="A11" s="15" t="s">
        <v>16</v>
      </c>
      <c r="B11" s="16">
        <v>0</v>
      </c>
      <c r="C11" s="16">
        <f>+'[8]322_ COG'!C77-GCP!C8</f>
        <v>5031906.5199999996</v>
      </c>
      <c r="D11" s="16">
        <f t="shared" ref="D11:D18" si="3">B11+C11</f>
        <v>5031906.5199999996</v>
      </c>
      <c r="E11" s="16">
        <f>+'[8]322_ COG'!E77-GCP!E8</f>
        <v>393825.67</v>
      </c>
      <c r="F11" s="16">
        <f>+'[8]322_ COG'!F77-GCP!F8</f>
        <v>389058.67</v>
      </c>
      <c r="G11" s="16">
        <f t="shared" ref="G11:G18" si="4">D11-E11</f>
        <v>4638080.8499999996</v>
      </c>
    </row>
    <row r="12" spans="1:7" x14ac:dyDescent="0.2">
      <c r="A12" s="15" t="s">
        <v>17</v>
      </c>
      <c r="B12" s="16">
        <v>0</v>
      </c>
      <c r="C12" s="16">
        <v>0</v>
      </c>
      <c r="D12" s="16">
        <f t="shared" si="3"/>
        <v>0</v>
      </c>
      <c r="E12" s="16">
        <v>0</v>
      </c>
      <c r="F12" s="16">
        <v>0</v>
      </c>
      <c r="G12" s="16">
        <f t="shared" si="4"/>
        <v>0</v>
      </c>
    </row>
    <row r="13" spans="1:7" x14ac:dyDescent="0.2">
      <c r="A13" s="15" t="s">
        <v>18</v>
      </c>
      <c r="B13" s="16">
        <v>0</v>
      </c>
      <c r="C13" s="16">
        <v>0</v>
      </c>
      <c r="D13" s="16">
        <f t="shared" si="3"/>
        <v>0</v>
      </c>
      <c r="E13" s="16">
        <v>0</v>
      </c>
      <c r="F13" s="16">
        <v>0</v>
      </c>
      <c r="G13" s="16">
        <f t="shared" si="4"/>
        <v>0</v>
      </c>
    </row>
    <row r="14" spans="1:7" x14ac:dyDescent="0.2">
      <c r="A14" s="15" t="s">
        <v>19</v>
      </c>
      <c r="B14" s="16">
        <v>0</v>
      </c>
      <c r="C14" s="16">
        <v>0</v>
      </c>
      <c r="D14" s="16">
        <f t="shared" si="3"/>
        <v>0</v>
      </c>
      <c r="E14" s="16">
        <v>0</v>
      </c>
      <c r="F14" s="16">
        <v>0</v>
      </c>
      <c r="G14" s="16">
        <f t="shared" si="4"/>
        <v>0</v>
      </c>
    </row>
    <row r="15" spans="1:7" x14ac:dyDescent="0.2">
      <c r="A15" s="15" t="s">
        <v>20</v>
      </c>
      <c r="B15" s="16">
        <v>0</v>
      </c>
      <c r="C15" s="16">
        <v>0</v>
      </c>
      <c r="D15" s="16">
        <f t="shared" si="3"/>
        <v>0</v>
      </c>
      <c r="E15" s="16">
        <v>0</v>
      </c>
      <c r="F15" s="16">
        <v>0</v>
      </c>
      <c r="G15" s="16">
        <f t="shared" si="4"/>
        <v>0</v>
      </c>
    </row>
    <row r="16" spans="1:7" x14ac:dyDescent="0.2">
      <c r="A16" s="15" t="s">
        <v>21</v>
      </c>
      <c r="B16" s="16">
        <v>0</v>
      </c>
      <c r="C16" s="16">
        <v>0</v>
      </c>
      <c r="D16" s="16">
        <f t="shared" si="3"/>
        <v>0</v>
      </c>
      <c r="E16" s="16">
        <v>0</v>
      </c>
      <c r="F16" s="16">
        <v>0</v>
      </c>
      <c r="G16" s="16">
        <f t="shared" si="4"/>
        <v>0</v>
      </c>
    </row>
    <row r="17" spans="1:7" x14ac:dyDescent="0.2">
      <c r="A17" s="15" t="s">
        <v>22</v>
      </c>
      <c r="B17" s="16">
        <v>0</v>
      </c>
      <c r="C17" s="16">
        <v>0</v>
      </c>
      <c r="D17" s="16">
        <f t="shared" si="3"/>
        <v>0</v>
      </c>
      <c r="E17" s="16">
        <v>0</v>
      </c>
      <c r="F17" s="16">
        <v>0</v>
      </c>
      <c r="G17" s="16">
        <f t="shared" si="4"/>
        <v>0</v>
      </c>
    </row>
    <row r="18" spans="1:7" x14ac:dyDescent="0.2">
      <c r="A18" s="15" t="s">
        <v>23</v>
      </c>
      <c r="B18" s="16">
        <v>0</v>
      </c>
      <c r="C18" s="16">
        <v>0</v>
      </c>
      <c r="D18" s="16">
        <f t="shared" si="3"/>
        <v>0</v>
      </c>
      <c r="E18" s="16">
        <v>0</v>
      </c>
      <c r="F18" s="16">
        <v>0</v>
      </c>
      <c r="G18" s="16">
        <f t="shared" si="4"/>
        <v>0</v>
      </c>
    </row>
    <row r="19" spans="1:7" x14ac:dyDescent="0.2">
      <c r="A19" s="13" t="s">
        <v>24</v>
      </c>
      <c r="B19" s="14">
        <f t="shared" ref="B19:G19" si="5">SUM(B20:B22)</f>
        <v>0</v>
      </c>
      <c r="C19" s="14">
        <f t="shared" si="5"/>
        <v>0</v>
      </c>
      <c r="D19" s="14">
        <f t="shared" si="5"/>
        <v>0</v>
      </c>
      <c r="E19" s="14">
        <f t="shared" si="5"/>
        <v>0</v>
      </c>
      <c r="F19" s="14">
        <f t="shared" si="5"/>
        <v>0</v>
      </c>
      <c r="G19" s="14">
        <f t="shared" si="5"/>
        <v>0</v>
      </c>
    </row>
    <row r="20" spans="1:7" x14ac:dyDescent="0.2">
      <c r="A20" s="15" t="s">
        <v>25</v>
      </c>
      <c r="B20" s="16">
        <v>0</v>
      </c>
      <c r="C20" s="16">
        <v>0</v>
      </c>
      <c r="D20" s="16">
        <f>B20+C20</f>
        <v>0</v>
      </c>
      <c r="E20" s="16">
        <v>0</v>
      </c>
      <c r="F20" s="16">
        <v>0</v>
      </c>
      <c r="G20" s="16">
        <f>D20-E20</f>
        <v>0</v>
      </c>
    </row>
    <row r="21" spans="1:7" x14ac:dyDescent="0.2">
      <c r="A21" s="15" t="s">
        <v>26</v>
      </c>
      <c r="B21" s="16">
        <v>0</v>
      </c>
      <c r="C21" s="16">
        <v>0</v>
      </c>
      <c r="D21" s="16">
        <f>B21+C21</f>
        <v>0</v>
      </c>
      <c r="E21" s="16">
        <v>0</v>
      </c>
      <c r="F21" s="16">
        <v>0</v>
      </c>
      <c r="G21" s="16">
        <f>D21-E21</f>
        <v>0</v>
      </c>
    </row>
    <row r="22" spans="1:7" x14ac:dyDescent="0.2">
      <c r="A22" s="15" t="s">
        <v>27</v>
      </c>
      <c r="B22" s="16">
        <v>0</v>
      </c>
      <c r="C22" s="16">
        <v>0</v>
      </c>
      <c r="D22" s="16">
        <f>B22+C22</f>
        <v>0</v>
      </c>
      <c r="E22" s="16">
        <v>0</v>
      </c>
      <c r="F22" s="16">
        <v>0</v>
      </c>
      <c r="G22" s="16">
        <f>D22-E22</f>
        <v>0</v>
      </c>
    </row>
    <row r="23" spans="1:7" x14ac:dyDescent="0.2">
      <c r="A23" s="13" t="s">
        <v>28</v>
      </c>
      <c r="B23" s="14">
        <f t="shared" ref="B23:G23" si="6">SUM(B24:B25)</f>
        <v>0</v>
      </c>
      <c r="C23" s="14">
        <f t="shared" si="6"/>
        <v>0</v>
      </c>
      <c r="D23" s="14">
        <f t="shared" si="6"/>
        <v>0</v>
      </c>
      <c r="E23" s="14">
        <f t="shared" si="6"/>
        <v>0</v>
      </c>
      <c r="F23" s="14">
        <f t="shared" si="6"/>
        <v>0</v>
      </c>
      <c r="G23" s="14">
        <f t="shared" si="6"/>
        <v>0</v>
      </c>
    </row>
    <row r="24" spans="1:7" x14ac:dyDescent="0.2">
      <c r="A24" s="15" t="s">
        <v>29</v>
      </c>
      <c r="B24" s="16">
        <v>0</v>
      </c>
      <c r="C24" s="16">
        <v>0</v>
      </c>
      <c r="D24" s="16">
        <f>B24+C24</f>
        <v>0</v>
      </c>
      <c r="E24" s="16">
        <v>0</v>
      </c>
      <c r="F24" s="16">
        <v>0</v>
      </c>
      <c r="G24" s="16">
        <f>D24-E24</f>
        <v>0</v>
      </c>
    </row>
    <row r="25" spans="1:7" x14ac:dyDescent="0.2">
      <c r="A25" s="15" t="s">
        <v>30</v>
      </c>
      <c r="B25" s="16">
        <v>0</v>
      </c>
      <c r="C25" s="16">
        <v>0</v>
      </c>
      <c r="D25" s="16">
        <f>B25+C25</f>
        <v>0</v>
      </c>
      <c r="E25" s="16">
        <v>0</v>
      </c>
      <c r="F25" s="16">
        <v>0</v>
      </c>
      <c r="G25" s="16">
        <f>D25-E25</f>
        <v>0</v>
      </c>
    </row>
    <row r="26" spans="1:7" x14ac:dyDescent="0.2">
      <c r="A26" s="13" t="s">
        <v>31</v>
      </c>
      <c r="B26" s="14">
        <f t="shared" ref="B26:G26" si="7">SUM(B27:B30)</f>
        <v>0</v>
      </c>
      <c r="C26" s="14">
        <f t="shared" si="7"/>
        <v>0</v>
      </c>
      <c r="D26" s="14">
        <f t="shared" si="7"/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</row>
    <row r="27" spans="1:7" x14ac:dyDescent="0.2">
      <c r="A27" s="15" t="s">
        <v>32</v>
      </c>
      <c r="B27" s="16">
        <v>0</v>
      </c>
      <c r="C27" s="16">
        <v>0</v>
      </c>
      <c r="D27" s="16">
        <f>B27+C27</f>
        <v>0</v>
      </c>
      <c r="E27" s="16">
        <v>0</v>
      </c>
      <c r="F27" s="16">
        <v>0</v>
      </c>
      <c r="G27" s="16">
        <f>D27-E27</f>
        <v>0</v>
      </c>
    </row>
    <row r="28" spans="1:7" x14ac:dyDescent="0.2">
      <c r="A28" s="15" t="s">
        <v>33</v>
      </c>
      <c r="B28" s="16">
        <v>0</v>
      </c>
      <c r="C28" s="16">
        <v>0</v>
      </c>
      <c r="D28" s="16">
        <f>B28+C28</f>
        <v>0</v>
      </c>
      <c r="E28" s="16">
        <v>0</v>
      </c>
      <c r="F28" s="16">
        <v>0</v>
      </c>
      <c r="G28" s="16">
        <f>D28-E28</f>
        <v>0</v>
      </c>
    </row>
    <row r="29" spans="1:7" x14ac:dyDescent="0.2">
      <c r="A29" s="15" t="s">
        <v>34</v>
      </c>
      <c r="B29" s="16">
        <v>0</v>
      </c>
      <c r="C29" s="16">
        <v>0</v>
      </c>
      <c r="D29" s="16">
        <f>B29+C29</f>
        <v>0</v>
      </c>
      <c r="E29" s="16">
        <v>0</v>
      </c>
      <c r="F29" s="16">
        <v>0</v>
      </c>
      <c r="G29" s="16">
        <f>D29-E29</f>
        <v>0</v>
      </c>
    </row>
    <row r="30" spans="1:7" x14ac:dyDescent="0.2">
      <c r="A30" s="15" t="s">
        <v>35</v>
      </c>
      <c r="B30" s="16">
        <v>0</v>
      </c>
      <c r="C30" s="16">
        <v>0</v>
      </c>
      <c r="D30" s="16">
        <f>B30+C30</f>
        <v>0</v>
      </c>
      <c r="E30" s="16">
        <v>0</v>
      </c>
      <c r="F30" s="16">
        <v>0</v>
      </c>
      <c r="G30" s="16">
        <f>D30-E30</f>
        <v>0</v>
      </c>
    </row>
    <row r="31" spans="1:7" x14ac:dyDescent="0.2">
      <c r="A31" s="13" t="s">
        <v>36</v>
      </c>
      <c r="B31" s="14">
        <f t="shared" ref="B31:G31" si="8">SUM(B32:B35)</f>
        <v>0</v>
      </c>
      <c r="C31" s="14">
        <f t="shared" si="8"/>
        <v>0</v>
      </c>
      <c r="D31" s="14">
        <f t="shared" si="8"/>
        <v>0</v>
      </c>
      <c r="E31" s="14">
        <f t="shared" si="8"/>
        <v>0</v>
      </c>
      <c r="F31" s="14">
        <f t="shared" si="8"/>
        <v>0</v>
      </c>
      <c r="G31" s="14">
        <f t="shared" si="8"/>
        <v>0</v>
      </c>
    </row>
    <row r="32" spans="1:7" x14ac:dyDescent="0.2">
      <c r="A32" s="15" t="s">
        <v>37</v>
      </c>
      <c r="B32" s="16">
        <v>0</v>
      </c>
      <c r="C32" s="16">
        <v>0</v>
      </c>
      <c r="D32" s="16">
        <f>B32+C32</f>
        <v>0</v>
      </c>
      <c r="E32" s="16">
        <v>0</v>
      </c>
      <c r="F32" s="16">
        <v>0</v>
      </c>
      <c r="G32" s="16">
        <f>D32-E32</f>
        <v>0</v>
      </c>
    </row>
    <row r="33" spans="1:7" x14ac:dyDescent="0.2">
      <c r="A33" s="17" t="s">
        <v>38</v>
      </c>
      <c r="B33" s="16">
        <v>0</v>
      </c>
      <c r="C33" s="16">
        <v>0</v>
      </c>
      <c r="D33" s="16">
        <f>B33+C33</f>
        <v>0</v>
      </c>
      <c r="E33" s="16">
        <v>0</v>
      </c>
      <c r="F33" s="16">
        <v>0</v>
      </c>
      <c r="G33" s="16">
        <f>D33-E33</f>
        <v>0</v>
      </c>
    </row>
    <row r="34" spans="1:7" x14ac:dyDescent="0.2">
      <c r="A34" s="17" t="s">
        <v>39</v>
      </c>
      <c r="B34" s="16">
        <v>0</v>
      </c>
      <c r="C34" s="16">
        <v>0</v>
      </c>
      <c r="D34" s="16">
        <f>B34+C34</f>
        <v>0</v>
      </c>
      <c r="E34" s="16">
        <v>0</v>
      </c>
      <c r="F34" s="16">
        <v>0</v>
      </c>
      <c r="G34" s="16">
        <f>D34-E34</f>
        <v>0</v>
      </c>
    </row>
    <row r="35" spans="1:7" x14ac:dyDescent="0.2">
      <c r="A35" s="17" t="s">
        <v>40</v>
      </c>
      <c r="B35" s="16">
        <v>0</v>
      </c>
      <c r="C35" s="16">
        <v>0</v>
      </c>
      <c r="D35" s="16">
        <f>B35+C35</f>
        <v>0</v>
      </c>
      <c r="E35" s="16">
        <v>0</v>
      </c>
      <c r="F35" s="16">
        <v>0</v>
      </c>
      <c r="G35" s="16">
        <f>D35-E35</f>
        <v>0</v>
      </c>
    </row>
    <row r="36" spans="1:7" x14ac:dyDescent="0.2">
      <c r="A36" s="18"/>
      <c r="B36" s="19"/>
      <c r="C36" s="19"/>
      <c r="D36" s="19"/>
      <c r="E36" s="19"/>
      <c r="F36" s="19"/>
      <c r="G36" s="19"/>
    </row>
    <row r="37" spans="1:7" x14ac:dyDescent="0.2">
      <c r="A37" s="20" t="s">
        <v>41</v>
      </c>
      <c r="B37" s="21">
        <f t="shared" ref="B37:G37" si="9">SUM(B6,B33:B35)</f>
        <v>0</v>
      </c>
      <c r="C37" s="21">
        <f t="shared" si="9"/>
        <v>19123327.789999999</v>
      </c>
      <c r="D37" s="21">
        <f t="shared" si="9"/>
        <v>19123327.789999999</v>
      </c>
      <c r="E37" s="21">
        <f t="shared" si="9"/>
        <v>393825.67</v>
      </c>
      <c r="F37" s="21">
        <f t="shared" si="9"/>
        <v>389058.67</v>
      </c>
      <c r="G37" s="21">
        <f t="shared" si="9"/>
        <v>18729502.119999997</v>
      </c>
    </row>
    <row r="38" spans="1:7" x14ac:dyDescent="0.2">
      <c r="A38" s="1" t="s">
        <v>42</v>
      </c>
      <c r="B38" s="22"/>
      <c r="C38" s="22"/>
      <c r="D38" s="22"/>
      <c r="E38" s="22"/>
      <c r="F38" s="22"/>
      <c r="G38" s="23"/>
    </row>
    <row r="39" spans="1:7" x14ac:dyDescent="0.2">
      <c r="B39" s="24"/>
      <c r="C39" s="24"/>
      <c r="D39" s="24"/>
      <c r="E39" s="24"/>
      <c r="F39" s="24"/>
      <c r="G39" s="24"/>
    </row>
    <row r="42" spans="1:7" x14ac:dyDescent="0.2">
      <c r="A42" s="45"/>
      <c r="B42" s="45"/>
      <c r="C42" s="45"/>
      <c r="D42" s="45"/>
      <c r="E42" s="45"/>
      <c r="F42" s="45"/>
      <c r="G42" s="45"/>
    </row>
    <row r="43" spans="1:7" s="29" customFormat="1" x14ac:dyDescent="0.2">
      <c r="A43" s="25" t="s">
        <v>43</v>
      </c>
      <c r="B43" s="26"/>
      <c r="C43" s="27"/>
      <c r="D43" s="46" t="s">
        <v>44</v>
      </c>
      <c r="E43" s="46"/>
      <c r="F43" s="28"/>
    </row>
    <row r="44" spans="1:7" s="29" customFormat="1" ht="30" customHeight="1" x14ac:dyDescent="0.2">
      <c r="A44" s="30" t="s">
        <v>45</v>
      </c>
      <c r="B44" s="28"/>
      <c r="C44" s="28"/>
      <c r="D44" s="31" t="s">
        <v>46</v>
      </c>
      <c r="E44" s="31"/>
      <c r="F44" s="28"/>
    </row>
    <row r="45" spans="1:7" s="32" customFormat="1" ht="12.75" customHeight="1" x14ac:dyDescent="0.2">
      <c r="A45" s="36"/>
      <c r="B45" s="36"/>
      <c r="C45" s="36"/>
      <c r="D45" s="28"/>
    </row>
    <row r="46" spans="1:7" s="32" customFormat="1" x14ac:dyDescent="0.2"/>
    <row r="47" spans="1:7" hidden="1" x14ac:dyDescent="0.2">
      <c r="A47" s="33"/>
    </row>
    <row r="48" spans="1:7" hidden="1" x14ac:dyDescent="0.2">
      <c r="A48" s="35" t="s">
        <v>47</v>
      </c>
    </row>
    <row r="49" spans="1:1" hidden="1" x14ac:dyDescent="0.2">
      <c r="A49" s="35" t="s">
        <v>48</v>
      </c>
    </row>
  </sheetData>
  <sheetProtection formatCells="0" formatColumns="0" formatRows="0" autoFilter="0"/>
  <protectedRanges>
    <protectedRange sqref="A47:A65520 B38:G65520 A39:A45 A37:G37" name="Rango1"/>
    <protectedRange sqref="A7:G30 A32:G36 B31:G31" name="Rango1_3"/>
    <protectedRange sqref="B4:G6" name="Rango1_2_2"/>
    <protectedRange sqref="A31" name="Rango1_3_1"/>
  </protectedRanges>
  <mergeCells count="6">
    <mergeCell ref="A45:C45"/>
    <mergeCell ref="A1:G1"/>
    <mergeCell ref="B2:F2"/>
    <mergeCell ref="G2:G3"/>
    <mergeCell ref="A42:G42"/>
    <mergeCell ref="D43:E43"/>
  </mergeCells>
  <printOptions horizontalCentered="1"/>
  <pageMargins left="0.78740157480314965" right="0.59055118110236227" top="0.78740157480314965" bottom="0.78740157480314965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cp:lastPrinted>2024-04-17T14:58:20Z</cp:lastPrinted>
  <dcterms:created xsi:type="dcterms:W3CDTF">2024-04-09T17:14:11Z</dcterms:created>
  <dcterms:modified xsi:type="dcterms:W3CDTF">2024-04-17T14:58:21Z</dcterms:modified>
</cp:coreProperties>
</file>