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FINANZAS\0361_IDF_PEGT_BIR_2504.xlsx 2026-01-12 11-46-50\"/>
    </mc:Choice>
  </mc:AlternateContent>
  <bookViews>
    <workbookView xWindow="0" yWindow="0" windowWidth="28800" windowHeight="12330"/>
  </bookViews>
  <sheets>
    <sheet name="Formato 5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 s="1"/>
  <c r="F67" i="1"/>
  <c r="E67" i="1"/>
  <c r="D67" i="1"/>
  <c r="C67" i="1"/>
  <c r="B67" i="1"/>
  <c r="G63" i="1"/>
  <c r="G62" i="1"/>
  <c r="G61" i="1"/>
  <c r="G59" i="1" s="1"/>
  <c r="G60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D65" i="1" s="1"/>
  <c r="C54" i="1"/>
  <c r="C65" i="1" s="1"/>
  <c r="B54" i="1"/>
  <c r="G53" i="1"/>
  <c r="G52" i="1"/>
  <c r="G51" i="1"/>
  <c r="G50" i="1"/>
  <c r="G49" i="1"/>
  <c r="G48" i="1"/>
  <c r="G47" i="1"/>
  <c r="G45" i="1" s="1"/>
  <c r="G46" i="1"/>
  <c r="F45" i="1"/>
  <c r="F65" i="1" s="1"/>
  <c r="E45" i="1"/>
  <c r="E65" i="1" s="1"/>
  <c r="D45" i="1"/>
  <c r="C45" i="1"/>
  <c r="B45" i="1"/>
  <c r="B65" i="1" s="1"/>
  <c r="G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E16" i="1"/>
  <c r="E41" i="1" s="1"/>
  <c r="E70" i="1" s="1"/>
  <c r="D16" i="1"/>
  <c r="D41" i="1" s="1"/>
  <c r="C16" i="1"/>
  <c r="C41" i="1" s="1"/>
  <c r="B16" i="1"/>
  <c r="B41" i="1" s="1"/>
  <c r="B70" i="1" s="1"/>
  <c r="G15" i="1"/>
  <c r="G14" i="1"/>
  <c r="G13" i="1"/>
  <c r="G12" i="1"/>
  <c r="G11" i="1"/>
  <c r="G10" i="1"/>
  <c r="G9" i="1"/>
  <c r="A4" i="1"/>
  <c r="A2" i="1"/>
  <c r="G41" i="1" l="1"/>
  <c r="G65" i="1"/>
  <c r="C70" i="1"/>
  <c r="D70" i="1"/>
  <c r="G42" i="1" l="1"/>
  <c r="G70" i="1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<sst xmlns="http://schemas.openxmlformats.org/spreadsheetml/2006/main" count="78" uniqueCount="78">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</sst>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3" fillId="0" borderId="15" xfId="0" applyNumberFormat="1" applyFont="1" applyBorder="1"/>
    <xf numFmtId="0" fontId="3" fillId="0" borderId="15" xfId="0" applyFont="1" applyBorder="1" applyAlignment="1">
      <alignment horizontal="left" vertical="center" indent="6"/>
    </xf>
    <xf numFmtId="3" fontId="3" fillId="0" borderId="15" xfId="0" applyNumberFormat="1" applyFont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3" fontId="4" fillId="3" borderId="15" xfId="1" applyNumberFormat="1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left" indent="6"/>
    </xf>
    <xf numFmtId="0" fontId="3" fillId="0" borderId="15" xfId="0" applyFont="1" applyBorder="1" applyAlignment="1">
      <alignment horizontal="left" vertical="center" indent="9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3" fillId="2" borderId="16" xfId="0" applyNumberFormat="1" applyFont="1" applyFill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 indent="9"/>
    </xf>
    <xf numFmtId="0" fontId="3" fillId="0" borderId="15" xfId="0" applyFont="1" applyBorder="1" applyAlignment="1">
      <alignment horizontal="left" wrapText="1" indent="9"/>
    </xf>
    <xf numFmtId="0" fontId="3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FINANZAS/0361_IDF_PEGT_BIR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/>
    <pageSetUpPr fitToPage="1"/>
  </sheetPr>
  <dimension ref="A1:I82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Al 31 de Diciembre de 2024 y al 31 de diciembre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5.5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2">
        <v>250000</v>
      </c>
      <c r="C15" s="23">
        <v>8795538.1500000004</v>
      </c>
      <c r="D15" s="22">
        <v>9045538.1500000004</v>
      </c>
      <c r="E15" s="22">
        <v>978806.57000000018</v>
      </c>
      <c r="F15" s="22">
        <v>978806.57000000018</v>
      </c>
      <c r="G15" s="21">
        <f t="shared" si="0"/>
        <v>728806.57000000018</v>
      </c>
    </row>
    <row r="16" spans="1:7" x14ac:dyDescent="0.25">
      <c r="A16" s="24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0</v>
      </c>
      <c r="C34" s="22">
        <v>8446144.0800000001</v>
      </c>
      <c r="D34" s="22">
        <v>8446144.0800000001</v>
      </c>
      <c r="E34" s="23">
        <v>8446144.0800000001</v>
      </c>
      <c r="F34" s="23">
        <v>8446144.0800000001</v>
      </c>
      <c r="G34" s="21">
        <f t="shared" si="4"/>
        <v>8446144.0800000001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6"/>
      <c r="B40" s="21"/>
      <c r="C40" s="21"/>
      <c r="D40" s="21"/>
      <c r="E40" s="21"/>
      <c r="F40" s="21"/>
      <c r="G40" s="21"/>
    </row>
    <row r="41" spans="1:7" x14ac:dyDescent="0.25">
      <c r="A41" s="27" t="s">
        <v>43</v>
      </c>
      <c r="B41" s="28">
        <f t="shared" ref="B41:G41" si="7">SUM(B9,B10,B11,B12,B13,B14,B15,B16,B28,B34,B35,B37)</f>
        <v>250000</v>
      </c>
      <c r="C41" s="28">
        <f t="shared" si="7"/>
        <v>17241682.23</v>
      </c>
      <c r="D41" s="28">
        <f t="shared" si="7"/>
        <v>17491682.23</v>
      </c>
      <c r="E41" s="28">
        <f t="shared" si="7"/>
        <v>9424950.6500000004</v>
      </c>
      <c r="F41" s="28">
        <f t="shared" si="7"/>
        <v>9424950.6500000004</v>
      </c>
      <c r="G41" s="28">
        <f t="shared" si="7"/>
        <v>9174950.6500000004</v>
      </c>
    </row>
    <row r="42" spans="1:7" x14ac:dyDescent="0.25">
      <c r="A42" s="27" t="s">
        <v>44</v>
      </c>
      <c r="B42" s="29"/>
      <c r="C42" s="29"/>
      <c r="D42" s="29"/>
      <c r="E42" s="29"/>
      <c r="F42" s="29"/>
      <c r="G42" s="28">
        <f>IF(G41&gt;0,G41,0)</f>
        <v>9174950.6500000004</v>
      </c>
    </row>
    <row r="43" spans="1:7" x14ac:dyDescent="0.25">
      <c r="A43" s="26"/>
      <c r="B43" s="30"/>
      <c r="C43" s="30"/>
      <c r="D43" s="30"/>
      <c r="E43" s="30"/>
      <c r="F43" s="30"/>
      <c r="G43" s="30"/>
    </row>
    <row r="44" spans="1:7" x14ac:dyDescent="0.25">
      <c r="A44" s="27" t="s">
        <v>45</v>
      </c>
      <c r="B44" s="30"/>
      <c r="C44" s="30"/>
      <c r="D44" s="30"/>
      <c r="E44" s="30"/>
      <c r="F44" s="30"/>
      <c r="G44" s="30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5.5" x14ac:dyDescent="0.25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26.25" x14ac:dyDescent="0.25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6"/>
      <c r="B64" s="30"/>
      <c r="C64" s="30"/>
      <c r="D64" s="30"/>
      <c r="E64" s="30"/>
      <c r="F64" s="30"/>
      <c r="G64" s="30"/>
    </row>
    <row r="65" spans="1:7" x14ac:dyDescent="0.25">
      <c r="A65" s="27" t="s">
        <v>65</v>
      </c>
      <c r="B65" s="28">
        <f t="shared" ref="B65:G65" si="14">B45+B54+B59+B62+B63</f>
        <v>0</v>
      </c>
      <c r="C65" s="28">
        <f t="shared" si="14"/>
        <v>0</v>
      </c>
      <c r="D65" s="28">
        <f t="shared" si="14"/>
        <v>0</v>
      </c>
      <c r="E65" s="28">
        <f t="shared" si="14"/>
        <v>0</v>
      </c>
      <c r="F65" s="28">
        <f t="shared" si="14"/>
        <v>0</v>
      </c>
      <c r="G65" s="28">
        <f t="shared" si="14"/>
        <v>0</v>
      </c>
    </row>
    <row r="66" spans="1:7" x14ac:dyDescent="0.25">
      <c r="A66" s="26"/>
      <c r="B66" s="30"/>
      <c r="C66" s="30"/>
      <c r="D66" s="30"/>
      <c r="E66" s="30"/>
      <c r="F66" s="30"/>
      <c r="G66" s="30"/>
    </row>
    <row r="67" spans="1:7" x14ac:dyDescent="0.25">
      <c r="A67" s="27" t="s">
        <v>66</v>
      </c>
      <c r="B67" s="28">
        <f t="shared" ref="B67:G67" si="15">B68</f>
        <v>0</v>
      </c>
      <c r="C67" s="28">
        <f t="shared" si="15"/>
        <v>0</v>
      </c>
      <c r="D67" s="28">
        <f t="shared" si="15"/>
        <v>0</v>
      </c>
      <c r="E67" s="28">
        <f t="shared" si="15"/>
        <v>0</v>
      </c>
      <c r="F67" s="28">
        <f t="shared" si="15"/>
        <v>0</v>
      </c>
      <c r="G67" s="28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6"/>
      <c r="B69" s="30"/>
      <c r="C69" s="30"/>
      <c r="D69" s="30"/>
      <c r="E69" s="30"/>
      <c r="F69" s="30"/>
      <c r="G69" s="30"/>
    </row>
    <row r="70" spans="1:7" x14ac:dyDescent="0.25">
      <c r="A70" s="27" t="s">
        <v>68</v>
      </c>
      <c r="B70" s="28">
        <f t="shared" ref="B70:G70" si="16">B41+B65+B67</f>
        <v>250000</v>
      </c>
      <c r="C70" s="28">
        <f t="shared" si="16"/>
        <v>17241682.23</v>
      </c>
      <c r="D70" s="28">
        <f t="shared" si="16"/>
        <v>17491682.23</v>
      </c>
      <c r="E70" s="28">
        <f t="shared" si="16"/>
        <v>9424950.6500000004</v>
      </c>
      <c r="F70" s="28">
        <f t="shared" si="16"/>
        <v>9424950.6500000004</v>
      </c>
      <c r="G70" s="28">
        <f t="shared" si="16"/>
        <v>9174950.6500000004</v>
      </c>
    </row>
    <row r="71" spans="1:7" x14ac:dyDescent="0.25">
      <c r="A71" s="26"/>
      <c r="B71" s="30"/>
      <c r="C71" s="30"/>
      <c r="D71" s="30"/>
      <c r="E71" s="30"/>
      <c r="F71" s="30"/>
      <c r="G71" s="30"/>
    </row>
    <row r="72" spans="1:7" x14ac:dyDescent="0.25">
      <c r="A72" s="27" t="s">
        <v>69</v>
      </c>
      <c r="B72" s="30"/>
      <c r="C72" s="30"/>
      <c r="D72" s="30"/>
      <c r="E72" s="30"/>
      <c r="F72" s="30"/>
      <c r="G72" s="30"/>
    </row>
    <row r="73" spans="1:7" x14ac:dyDescent="0.25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5.5" x14ac:dyDescent="0.25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4" t="s">
        <v>72</v>
      </c>
      <c r="B75" s="28">
        <f t="shared" ref="B75:G75" si="17">B73+B74</f>
        <v>0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0</v>
      </c>
      <c r="G75" s="28">
        <f t="shared" si="17"/>
        <v>0</v>
      </c>
    </row>
    <row r="76" spans="1:7" x14ac:dyDescent="0.25">
      <c r="A76" s="35"/>
      <c r="B76" s="36"/>
      <c r="C76" s="36"/>
      <c r="D76" s="36"/>
      <c r="E76" s="36"/>
      <c r="F76" s="36"/>
      <c r="G76" s="36"/>
    </row>
    <row r="77" spans="1:7" x14ac:dyDescent="0.25">
      <c r="A77" s="37" t="s">
        <v>73</v>
      </c>
      <c r="B77" s="37"/>
      <c r="C77" s="37"/>
      <c r="D77" s="37"/>
      <c r="E77" s="37"/>
      <c r="F77" s="37"/>
      <c r="G77" s="38"/>
    </row>
    <row r="78" spans="1:7" x14ac:dyDescent="0.25">
      <c r="A78" s="38"/>
      <c r="B78" s="38"/>
      <c r="C78" s="38"/>
      <c r="D78" s="38"/>
      <c r="E78" s="38"/>
      <c r="F78" s="38"/>
      <c r="G78" s="38"/>
    </row>
    <row r="79" spans="1:7" x14ac:dyDescent="0.25">
      <c r="A79" s="38"/>
      <c r="B79" s="38"/>
      <c r="C79" s="38"/>
      <c r="D79" s="38"/>
      <c r="E79" s="38"/>
      <c r="F79" s="38"/>
      <c r="G79" s="38"/>
    </row>
    <row r="80" spans="1:7" x14ac:dyDescent="0.25">
      <c r="A80" s="38"/>
      <c r="B80" s="38"/>
      <c r="C80" s="38"/>
      <c r="D80" s="38"/>
      <c r="E80" s="38"/>
      <c r="F80" s="38"/>
      <c r="G80" s="38"/>
    </row>
    <row r="81" spans="1:9" x14ac:dyDescent="0.25">
      <c r="A81" s="39" t="s">
        <v>74</v>
      </c>
      <c r="B81" s="38"/>
      <c r="C81" s="38"/>
      <c r="D81" s="38"/>
      <c r="E81" s="40"/>
      <c r="F81" s="39" t="s">
        <v>75</v>
      </c>
      <c r="G81" s="38"/>
      <c r="H81" s="40"/>
      <c r="I81" s="40"/>
    </row>
    <row r="82" spans="1:9" x14ac:dyDescent="0.25">
      <c r="A82" s="39" t="s">
        <v>76</v>
      </c>
      <c r="B82" s="38"/>
      <c r="C82" s="38"/>
      <c r="D82" s="38"/>
      <c r="E82" s="40"/>
      <c r="F82" s="39" t="s">
        <v>77</v>
      </c>
      <c r="G82" s="38"/>
      <c r="H82" s="40"/>
      <c r="I82" s="40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2026-01-12T17:47:02Z</dcterms:created>
  <dcterms:modified xsi:type="dcterms:W3CDTF">2026-01-12T17:47:03Z</dcterms:modified>
</cp:coreProperties>
</file>