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FFF" sheetId="1" r:id="rId1"/>
  </sheets>
  <externalReferences>
    <externalReference r:id="rId2"/>
  </externalReferences>
  <definedNames>
    <definedName name="_xlnm.Print_Area" localSheetId="0">FFF!$A$1:$D$46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D16" i="1"/>
  <c r="C16" i="1"/>
  <c r="B16" i="1"/>
  <c r="D15" i="1"/>
  <c r="C15" i="1"/>
  <c r="B15" i="1"/>
  <c r="D13" i="1"/>
  <c r="C13" i="1"/>
  <c r="B13" i="1"/>
  <c r="D12" i="1"/>
  <c r="D33" i="1" s="1"/>
  <c r="C12" i="1"/>
  <c r="C33" i="1" s="1"/>
  <c r="B12" i="1"/>
  <c r="D11" i="1"/>
  <c r="C11" i="1"/>
  <c r="B11" i="1"/>
  <c r="D10" i="1"/>
  <c r="D31" i="1" s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B35" i="1" l="1"/>
  <c r="B27" i="1"/>
  <c r="D35" i="1"/>
  <c r="C35" i="1"/>
  <c r="D27" i="1"/>
  <c r="C27" i="1"/>
  <c r="B39" i="1" l="1"/>
  <c r="D39" i="1"/>
  <c r="C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<sst xmlns="http://schemas.openxmlformats.org/spreadsheetml/2006/main" count="49" uniqueCount="41">
  <si>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</si>
  <si>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</si>
  <si>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</si>
  <si>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</si>
  <si>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</si>
  <si>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</si>
  <si>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</si>
  <si>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</si>
  <si>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</si>
  <si>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</si>
  <si>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</si>
  <si>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</si>
  <si>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</si>
  <si>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</si>
  <si>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</si>
  <si>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</si>
  <si>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</si>
  <si>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</si>
  <si>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</si>
  <si>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</si>
  <si>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</si>
  <si>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</si>
  <si>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</si>
  <si>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</si>
  <si>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</si>
  <si>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</si>
  <si>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</si>
  <si>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</si>
  <si>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</si>
  <si>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</si>
  <si>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</si>
  <si>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</si>
  <si>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</si>
  <si>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</si>
  <si>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</si>
  <si>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emisor”.</t>
  </si>
  <si>
    <t xml:space="preserve"> Ing. Paulo Bañuelos Rosales </t>
  </si>
  <si>
    <t xml:space="preserve"> Juan Lara Centeno</t>
  </si>
  <si>
    <t xml:space="preserve">Presidente del Comité Técnico  </t>
  </si>
  <si>
    <t>Dirección de Control y Seguimiento de Fideicomisos</t>
  </si>
  <si>
    <t>Fideicomiso de Borderia e Infraestructura Rural para el Estado de Guanajuato  &lt;&lt;FIBIR&gt;&gt;
Flujo de Fondos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</si>
</sst>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2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0" xfId="2" applyFont="1" applyAlignment="1">
      <alignment horizontal="left" vertical="center"/>
    </xf>
    <xf numFmtId="4" fontId="2" fillId="0" borderId="0" xfId="0" applyNumberFormat="1" applyFont="1" applyAlignment="1">
      <alignment vertical="center" wrapText="1"/>
    </xf>
    <xf numFmtId="0" fontId="5" fillId="0" borderId="10" xfId="0" applyFont="1" applyBorder="1"/>
    <xf numFmtId="0" fontId="3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/>
    <xf numFmtId="3" fontId="3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>
            <v>0</v>
          </cell>
          <cell r="E5">
            <v>0</v>
          </cell>
          <cell r="F5">
            <v>0</v>
          </cell>
        </row>
        <row r="6">
          <cell r="B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E7">
            <v>0</v>
          </cell>
          <cell r="F7">
            <v>0</v>
          </cell>
        </row>
        <row r="8">
          <cell r="B8">
            <v>0</v>
          </cell>
          <cell r="E8">
            <v>0</v>
          </cell>
          <cell r="F8">
            <v>0</v>
          </cell>
        </row>
        <row r="9">
          <cell r="B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E10">
            <v>0</v>
          </cell>
          <cell r="F10">
            <v>0</v>
          </cell>
        </row>
        <row r="11">
          <cell r="B11">
            <v>250000</v>
          </cell>
          <cell r="E11">
            <v>127485.82</v>
          </cell>
          <cell r="F11">
            <v>127485.82</v>
          </cell>
        </row>
        <row r="12">
          <cell r="B12">
            <v>0</v>
          </cell>
          <cell r="E12">
            <v>0</v>
          </cell>
          <cell r="F12">
            <v>0</v>
          </cell>
        </row>
        <row r="13">
          <cell r="B13">
            <v>0</v>
          </cell>
          <cell r="E13">
            <v>3688708.18</v>
          </cell>
          <cell r="G13">
            <v>3688708.18</v>
          </cell>
        </row>
        <row r="14">
          <cell r="B14">
            <v>0</v>
          </cell>
          <cell r="E14">
            <v>0</v>
          </cell>
          <cell r="G14">
            <v>0</v>
          </cell>
        </row>
      </sheetData>
      <sheetData sheetId="18">
        <row r="5">
          <cell r="B5">
            <v>0</v>
          </cell>
          <cell r="E5">
            <v>0</v>
          </cell>
          <cell r="F5">
            <v>0</v>
          </cell>
        </row>
        <row r="13">
          <cell r="B13">
            <v>0</v>
          </cell>
          <cell r="E13">
            <v>0</v>
          </cell>
          <cell r="F13">
            <v>0</v>
          </cell>
        </row>
        <row r="23">
          <cell r="E23">
            <v>393825.67</v>
          </cell>
          <cell r="F23">
            <v>389058.67</v>
          </cell>
        </row>
        <row r="33">
          <cell r="E33">
            <v>0</v>
          </cell>
          <cell r="F33">
            <v>0</v>
          </cell>
        </row>
        <row r="43">
          <cell r="B43">
            <v>0</v>
          </cell>
          <cell r="E43">
            <v>0</v>
          </cell>
          <cell r="F43">
            <v>0</v>
          </cell>
        </row>
        <row r="53">
          <cell r="B53">
            <v>0</v>
          </cell>
          <cell r="E53">
            <v>0</v>
          </cell>
          <cell r="F53">
            <v>0</v>
          </cell>
        </row>
        <row r="57">
          <cell r="B57">
            <v>0</v>
          </cell>
          <cell r="E57">
            <v>0</v>
          </cell>
          <cell r="F57">
            <v>0</v>
          </cell>
        </row>
        <row r="65">
          <cell r="B65">
            <v>0</v>
          </cell>
          <cell r="E65">
            <v>0</v>
          </cell>
          <cell r="F65">
            <v>0</v>
          </cell>
        </row>
        <row r="66">
          <cell r="B66">
            <v>0</v>
          </cell>
          <cell r="E66">
            <v>0</v>
          </cell>
          <cell r="F6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tabSelected="1" zoomScaleNormal="100" workbookViewId="0">
      <selection activeCell="A46" sqref="A46"/>
    </sheetView>
  </sheetViews>
  <sheetFormatPr baseColWidth="10" defaultColWidth="11.42578125" defaultRowHeight="12.75" x14ac:dyDescent="0.2"/>
  <cols>
    <col min="1" max="1" width="67.7109375" style="1" customWidth="1"/>
    <col min="2" max="2" width="19.7109375" style="1" customWidth="1"/>
    <col min="3" max="3" width="20.7109375" style="1" customWidth="1"/>
    <col min="4" max="4" width="19.28515625" style="1" customWidth="1"/>
    <col min="5" max="16384" width="11.42578125" style="1"/>
  </cols>
  <sheetData>
    <row r="1" spans="1:4" ht="39.950000000000003" customHeight="1" x14ac:dyDescent="0.2">
      <c r="A1" s="22" t="s">
        <v>40</v>
      </c>
      <c r="B1" s="23"/>
      <c r="C1" s="23"/>
      <c r="D1" s="24"/>
    </row>
    <row r="2" spans="1:4" ht="25.5" x14ac:dyDescent="0.2">
      <c r="A2" s="2" t="s">
        <v>0</v>
      </c>
      <c r="B2" s="3" t="s">
        <v>1</v>
      </c>
      <c r="C2" s="3" t="s">
        <v>2</v>
      </c>
      <c r="D2" s="3" t="s">
        <v>3</v>
      </c>
    </row>
    <row r="3" spans="1:4" x14ac:dyDescent="0.2">
      <c r="A3" s="4" t="s">
        <v>4</v>
      </c>
      <c r="B3" s="5">
        <f>SUM(B4:B13)</f>
        <v>250000</v>
      </c>
      <c r="C3" s="5">
        <f t="shared" ref="C3:D3" si="0">SUM(C4:C13)</f>
        <v>3816194</v>
      </c>
      <c r="D3" s="6">
        <f t="shared" si="0"/>
        <v>3816194</v>
      </c>
    </row>
    <row r="4" spans="1:4" x14ac:dyDescent="0.2">
      <c r="A4" s="7" t="s">
        <v>5</v>
      </c>
      <c r="B4" s="8">
        <f>'[1]321_EAI'!B5</f>
        <v>0</v>
      </c>
      <c r="C4" s="8">
        <f>'[1]321_EAI'!E5</f>
        <v>0</v>
      </c>
      <c r="D4" s="9">
        <f>'[1]321_EAI'!F5</f>
        <v>0</v>
      </c>
    </row>
    <row r="5" spans="1:4" x14ac:dyDescent="0.2">
      <c r="A5" s="7" t="s">
        <v>6</v>
      </c>
      <c r="B5" s="8">
        <f>'[1]321_EAI'!B6</f>
        <v>0</v>
      </c>
      <c r="C5" s="8">
        <f>'[1]321_EAI'!E6</f>
        <v>0</v>
      </c>
      <c r="D5" s="9">
        <f>'[1]321_EAI'!F6</f>
        <v>0</v>
      </c>
    </row>
    <row r="6" spans="1:4" x14ac:dyDescent="0.2">
      <c r="A6" s="7" t="s">
        <v>7</v>
      </c>
      <c r="B6" s="8">
        <f>'[1]321_EAI'!B7</f>
        <v>0</v>
      </c>
      <c r="C6" s="8">
        <f>'[1]321_EAI'!E7</f>
        <v>0</v>
      </c>
      <c r="D6" s="9">
        <f>'[1]321_EAI'!F7</f>
        <v>0</v>
      </c>
    </row>
    <row r="7" spans="1:4" x14ac:dyDescent="0.2">
      <c r="A7" s="7" t="s">
        <v>8</v>
      </c>
      <c r="B7" s="8">
        <f>'[1]321_EAI'!B8</f>
        <v>0</v>
      </c>
      <c r="C7" s="8">
        <f>'[1]321_EAI'!E8</f>
        <v>0</v>
      </c>
      <c r="D7" s="9">
        <f>'[1]321_EAI'!F8</f>
        <v>0</v>
      </c>
    </row>
    <row r="8" spans="1:4" x14ac:dyDescent="0.2">
      <c r="A8" s="7" t="s">
        <v>9</v>
      </c>
      <c r="B8" s="8">
        <f>'[1]321_EAI'!B9</f>
        <v>0</v>
      </c>
      <c r="C8" s="8">
        <f>'[1]321_EAI'!E9</f>
        <v>0</v>
      </c>
      <c r="D8" s="9">
        <f>'[1]321_EAI'!F9</f>
        <v>0</v>
      </c>
    </row>
    <row r="9" spans="1:4" x14ac:dyDescent="0.2">
      <c r="A9" s="7" t="s">
        <v>10</v>
      </c>
      <c r="B9" s="8">
        <f>'[1]321_EAI'!B10</f>
        <v>0</v>
      </c>
      <c r="C9" s="8">
        <f>'[1]321_EAI'!E10</f>
        <v>0</v>
      </c>
      <c r="D9" s="9">
        <f>'[1]321_EAI'!F10</f>
        <v>0</v>
      </c>
    </row>
    <row r="10" spans="1:4" x14ac:dyDescent="0.2">
      <c r="A10" s="7" t="s">
        <v>11</v>
      </c>
      <c r="B10" s="8">
        <f>'[1]321_EAI'!B11</f>
        <v>250000</v>
      </c>
      <c r="C10" s="8">
        <f>'[1]321_EAI'!E11</f>
        <v>127485.82</v>
      </c>
      <c r="D10" s="9">
        <f>'[1]321_EAI'!F11</f>
        <v>127485.82</v>
      </c>
    </row>
    <row r="11" spans="1:4" x14ac:dyDescent="0.2">
      <c r="A11" s="7" t="s">
        <v>12</v>
      </c>
      <c r="B11" s="8">
        <f>'[1]321_EAI'!B12</f>
        <v>0</v>
      </c>
      <c r="C11" s="8">
        <f>'[1]321_EAI'!E12</f>
        <v>0</v>
      </c>
      <c r="D11" s="9">
        <f>'[1]321_EAI'!F12</f>
        <v>0</v>
      </c>
    </row>
    <row r="12" spans="1:4" x14ac:dyDescent="0.2">
      <c r="A12" s="7" t="s">
        <v>13</v>
      </c>
      <c r="B12" s="8">
        <f>'[1]321_EAI'!B13</f>
        <v>0</v>
      </c>
      <c r="C12" s="8">
        <f>'[1]321_EAI'!E13</f>
        <v>3688708.18</v>
      </c>
      <c r="D12" s="9">
        <f>'[1]321_EAI'!G13</f>
        <v>3688708.18</v>
      </c>
    </row>
    <row r="13" spans="1:4" x14ac:dyDescent="0.2">
      <c r="A13" s="7" t="s">
        <v>14</v>
      </c>
      <c r="B13" s="8">
        <f>'[1]321_EAI'!B14</f>
        <v>0</v>
      </c>
      <c r="C13" s="8">
        <f>'[1]321_EAI'!E14</f>
        <v>0</v>
      </c>
      <c r="D13" s="9">
        <f>'[1]321_EAI'!G14</f>
        <v>0</v>
      </c>
    </row>
    <row r="14" spans="1:4" x14ac:dyDescent="0.2">
      <c r="A14" s="10" t="s">
        <v>15</v>
      </c>
      <c r="B14" s="11">
        <f>SUM(B15:B23)</f>
        <v>250000</v>
      </c>
      <c r="C14" s="11">
        <f t="shared" ref="C14:D14" si="1">SUM(C15:C23)</f>
        <v>393825.67</v>
      </c>
      <c r="D14" s="12">
        <f t="shared" si="1"/>
        <v>389058.67</v>
      </c>
    </row>
    <row r="15" spans="1:4" x14ac:dyDescent="0.2">
      <c r="A15" s="7" t="s">
        <v>16</v>
      </c>
      <c r="B15" s="8">
        <f>'[1]322_ COG'!B5</f>
        <v>0</v>
      </c>
      <c r="C15" s="8">
        <f>'[1]322_ COG'!E5</f>
        <v>0</v>
      </c>
      <c r="D15" s="9">
        <f>'[1]322_ COG'!F5</f>
        <v>0</v>
      </c>
    </row>
    <row r="16" spans="1:4" x14ac:dyDescent="0.2">
      <c r="A16" s="7" t="s">
        <v>17</v>
      </c>
      <c r="B16" s="8">
        <f>'[1]322_ COG'!B13</f>
        <v>0</v>
      </c>
      <c r="C16" s="8">
        <f>'[1]322_ COG'!E13</f>
        <v>0</v>
      </c>
      <c r="D16" s="9">
        <f>'[1]322_ COG'!F13</f>
        <v>0</v>
      </c>
    </row>
    <row r="17" spans="1:4" x14ac:dyDescent="0.2">
      <c r="A17" s="7" t="s">
        <v>18</v>
      </c>
      <c r="B17" s="8">
        <v>250000</v>
      </c>
      <c r="C17" s="8">
        <f>'[1]322_ COG'!E23</f>
        <v>393825.67</v>
      </c>
      <c r="D17" s="9">
        <f>'[1]322_ COG'!F23</f>
        <v>389058.67</v>
      </c>
    </row>
    <row r="18" spans="1:4" x14ac:dyDescent="0.2">
      <c r="A18" s="7" t="s">
        <v>13</v>
      </c>
      <c r="B18" s="8">
        <f>'[1]321_EAI'!B13</f>
        <v>0</v>
      </c>
      <c r="C18" s="8">
        <f>+'[1]322_ COG'!E33</f>
        <v>0</v>
      </c>
      <c r="D18" s="9">
        <f>+'[1]322_ COG'!F33</f>
        <v>0</v>
      </c>
    </row>
    <row r="19" spans="1:4" x14ac:dyDescent="0.2">
      <c r="A19" s="7" t="s">
        <v>19</v>
      </c>
      <c r="B19" s="8">
        <f>'[1]322_ COG'!B43</f>
        <v>0</v>
      </c>
      <c r="C19" s="8">
        <f>'[1]322_ COG'!E43</f>
        <v>0</v>
      </c>
      <c r="D19" s="9">
        <f>'[1]322_ COG'!F43</f>
        <v>0</v>
      </c>
    </row>
    <row r="20" spans="1:4" x14ac:dyDescent="0.2">
      <c r="A20" s="7" t="s">
        <v>20</v>
      </c>
      <c r="B20" s="8">
        <f>'[1]322_ COG'!B53</f>
        <v>0</v>
      </c>
      <c r="C20" s="8">
        <f>'[1]322_ COG'!E53</f>
        <v>0</v>
      </c>
      <c r="D20" s="9">
        <f>'[1]322_ COG'!F53</f>
        <v>0</v>
      </c>
    </row>
    <row r="21" spans="1:4" x14ac:dyDescent="0.2">
      <c r="A21" s="7" t="s">
        <v>21</v>
      </c>
      <c r="B21" s="8">
        <f>'[1]322_ COG'!B57</f>
        <v>0</v>
      </c>
      <c r="C21" s="8">
        <f>'[1]322_ COG'!E57</f>
        <v>0</v>
      </c>
      <c r="D21" s="9">
        <f>'[1]322_ COG'!F57</f>
        <v>0</v>
      </c>
    </row>
    <row r="22" spans="1:4" x14ac:dyDescent="0.2">
      <c r="A22" s="7" t="s">
        <v>22</v>
      </c>
      <c r="B22" s="8">
        <f>'[1]322_ COG'!B65</f>
        <v>0</v>
      </c>
      <c r="C22" s="8">
        <f>'[1]322_ COG'!E65</f>
        <v>0</v>
      </c>
      <c r="D22" s="9">
        <f>'[1]322_ COG'!F65</f>
        <v>0</v>
      </c>
    </row>
    <row r="23" spans="1:4" x14ac:dyDescent="0.2">
      <c r="A23" s="7" t="s">
        <v>23</v>
      </c>
      <c r="B23" s="8">
        <f>'[1]322_ COG'!B66</f>
        <v>0</v>
      </c>
      <c r="C23" s="8">
        <f>'[1]322_ COG'!E66</f>
        <v>0</v>
      </c>
      <c r="D23" s="9">
        <f>'[1]322_ COG'!F66</f>
        <v>0</v>
      </c>
    </row>
    <row r="24" spans="1:4" x14ac:dyDescent="0.2">
      <c r="A24" s="13" t="s">
        <v>24</v>
      </c>
      <c r="B24" s="14">
        <f>B3-B14</f>
        <v>0</v>
      </c>
      <c r="C24" s="14">
        <f>C3-C14</f>
        <v>3422368.33</v>
      </c>
      <c r="D24" s="15">
        <f>D3-D14</f>
        <v>3427135.33</v>
      </c>
    </row>
    <row r="25" spans="1:4" x14ac:dyDescent="0.2">
      <c r="A25" s="16"/>
      <c r="B25" s="17"/>
      <c r="C25" s="17"/>
      <c r="D25" s="17"/>
    </row>
    <row r="26" spans="1:4" ht="25.5" x14ac:dyDescent="0.2">
      <c r="A26" s="2" t="s">
        <v>0</v>
      </c>
      <c r="B26" s="3" t="s">
        <v>1</v>
      </c>
      <c r="C26" s="3" t="s">
        <v>2</v>
      </c>
      <c r="D26" s="3" t="s">
        <v>3</v>
      </c>
    </row>
    <row r="27" spans="1:4" x14ac:dyDescent="0.2">
      <c r="A27" s="18" t="s">
        <v>25</v>
      </c>
      <c r="B27" s="5">
        <f>SUM(B28:B34)</f>
        <v>0</v>
      </c>
      <c r="C27" s="5">
        <f>SUM(C28:C34)</f>
        <v>3422368.33</v>
      </c>
      <c r="D27" s="6">
        <f>SUM(D28:D34)</f>
        <v>3427135.33</v>
      </c>
    </row>
    <row r="28" spans="1:4" x14ac:dyDescent="0.2">
      <c r="A28" s="19" t="s">
        <v>26</v>
      </c>
      <c r="B28" s="25">
        <v>0</v>
      </c>
      <c r="C28" s="25">
        <v>0</v>
      </c>
      <c r="D28" s="26">
        <v>0</v>
      </c>
    </row>
    <row r="29" spans="1:4" x14ac:dyDescent="0.2">
      <c r="A29" s="19" t="s">
        <v>27</v>
      </c>
      <c r="B29" s="25">
        <v>0</v>
      </c>
      <c r="C29" s="25">
        <v>0</v>
      </c>
      <c r="D29" s="26">
        <v>0</v>
      </c>
    </row>
    <row r="30" spans="1:4" x14ac:dyDescent="0.2">
      <c r="A30" s="19" t="s">
        <v>28</v>
      </c>
      <c r="B30" s="25">
        <v>0</v>
      </c>
      <c r="C30" s="25">
        <v>0</v>
      </c>
      <c r="D30" s="26">
        <v>0</v>
      </c>
    </row>
    <row r="31" spans="1:4" x14ac:dyDescent="0.2">
      <c r="A31" s="19" t="s">
        <v>29</v>
      </c>
      <c r="B31" s="25">
        <v>0</v>
      </c>
      <c r="C31" s="25">
        <f>+C10</f>
        <v>127485.82</v>
      </c>
      <c r="D31" s="26">
        <f>+D10</f>
        <v>127485.82</v>
      </c>
    </row>
    <row r="32" spans="1:4" x14ac:dyDescent="0.2">
      <c r="A32" s="19" t="s">
        <v>30</v>
      </c>
      <c r="B32" s="25">
        <v>0</v>
      </c>
      <c r="C32" s="25">
        <v>0</v>
      </c>
      <c r="D32" s="26">
        <v>0</v>
      </c>
    </row>
    <row r="33" spans="1:4" x14ac:dyDescent="0.2">
      <c r="A33" s="19" t="s">
        <v>31</v>
      </c>
      <c r="B33" s="25">
        <v>0</v>
      </c>
      <c r="C33" s="25">
        <f>+C12-C16-C17-C18</f>
        <v>3294882.5100000002</v>
      </c>
      <c r="D33" s="26">
        <f>+D12-D16-D17-D18</f>
        <v>3299649.5100000002</v>
      </c>
    </row>
    <row r="34" spans="1:4" x14ac:dyDescent="0.2">
      <c r="A34" s="19" t="s">
        <v>32</v>
      </c>
      <c r="B34" s="25">
        <v>0</v>
      </c>
      <c r="C34" s="25">
        <v>0</v>
      </c>
      <c r="D34" s="26">
        <v>0</v>
      </c>
    </row>
    <row r="35" spans="1:4" x14ac:dyDescent="0.2">
      <c r="A35" s="20" t="s">
        <v>33</v>
      </c>
      <c r="B35" s="27">
        <f>SUM(B36:B38)</f>
        <v>0</v>
      </c>
      <c r="C35" s="27">
        <f>SUM(C36:C38)</f>
        <v>0</v>
      </c>
      <c r="D35" s="28">
        <f>SUM(D36:D38)</f>
        <v>0</v>
      </c>
    </row>
    <row r="36" spans="1:4" x14ac:dyDescent="0.2">
      <c r="A36" s="19" t="s">
        <v>30</v>
      </c>
      <c r="B36" s="25">
        <v>0</v>
      </c>
      <c r="C36" s="25">
        <v>0</v>
      </c>
      <c r="D36" s="26">
        <v>0</v>
      </c>
    </row>
    <row r="37" spans="1:4" x14ac:dyDescent="0.2">
      <c r="A37" s="19" t="s">
        <v>31</v>
      </c>
      <c r="B37" s="25">
        <v>0</v>
      </c>
      <c r="C37" s="25">
        <v>0</v>
      </c>
      <c r="D37" s="26">
        <v>0</v>
      </c>
    </row>
    <row r="38" spans="1:4" x14ac:dyDescent="0.2">
      <c r="A38" s="19" t="s">
        <v>34</v>
      </c>
      <c r="B38" s="25">
        <v>0</v>
      </c>
      <c r="C38" s="25">
        <v>0</v>
      </c>
      <c r="D38" s="26">
        <v>0</v>
      </c>
    </row>
    <row r="39" spans="1:4" x14ac:dyDescent="0.2">
      <c r="A39" s="21" t="s">
        <v>24</v>
      </c>
      <c r="B39" s="29">
        <f>B27+B35</f>
        <v>0</v>
      </c>
      <c r="C39" s="29">
        <f t="shared" ref="C39:D39" si="2">C27+C35</f>
        <v>3422368.33</v>
      </c>
      <c r="D39" s="30">
        <f t="shared" si="2"/>
        <v>3427135.33</v>
      </c>
    </row>
    <row r="40" spans="1:4" x14ac:dyDescent="0.2">
      <c r="A40" s="1" t="s">
        <v>35</v>
      </c>
    </row>
    <row r="45" spans="1:4" x14ac:dyDescent="0.2">
      <c r="A45" s="1" t="s">
        <v>36</v>
      </c>
      <c r="C45" s="31" t="s">
        <v>37</v>
      </c>
    </row>
    <row r="46" spans="1:4" x14ac:dyDescent="0.2">
      <c r="A46" s="1" t="s">
        <v>38</v>
      </c>
      <c r="C46" s="31" t="s">
        <v>39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6aa8a68a-ab09-4ac8-a697-fdce915bc567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ngonzaleza</cp:lastModifiedBy>
  <cp:revision/>
  <cp:lastPrinted>2024-04-17T14:57:24Z</cp:lastPrinted>
  <dcterms:created xsi:type="dcterms:W3CDTF">2017-12-20T04:54:53Z</dcterms:created>
  <dcterms:modified xsi:type="dcterms:W3CDTF">2024-04-17T14:57:35Z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