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[3]ECABR!#REF!</definedName>
    <definedName name="A_impresión_IM">[3]ECABR!#REF!</definedName>
    <definedName name="abc">[4]TOTAL!#REF!</definedName>
    <definedName name="_xlnm.Extract">[5]EGRESOS!#REF!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[4]TOTAL!#REF!</definedName>
    <definedName name="ELOY">#REF!</definedName>
    <definedName name="Fecha">#REF!</definedName>
    <definedName name="HF">[8]T1705HF!$B$20:$B$20</definedName>
    <definedName name="ju">[7]REPORTO!#REF!</definedName>
    <definedName name="mao">[3]ECABR!#REF!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34" i="1"/>
  <c r="D34"/>
  <c r="D33"/>
  <c r="G33" s="1"/>
  <c r="G32"/>
  <c r="D32"/>
  <c r="D31"/>
  <c r="G31" s="1"/>
  <c r="F30"/>
  <c r="E30"/>
  <c r="D30"/>
  <c r="C30"/>
  <c r="B30"/>
  <c r="D29"/>
  <c r="G29" s="1"/>
  <c r="G28"/>
  <c r="D28"/>
  <c r="D27"/>
  <c r="D25" s="1"/>
  <c r="G26"/>
  <c r="D26"/>
  <c r="F25"/>
  <c r="E25"/>
  <c r="C25"/>
  <c r="B25"/>
  <c r="G24"/>
  <c r="D24"/>
  <c r="D23"/>
  <c r="G23" s="1"/>
  <c r="G22" s="1"/>
  <c r="F22"/>
  <c r="E22"/>
  <c r="D22"/>
  <c r="C22"/>
  <c r="B22"/>
  <c r="D21"/>
  <c r="G21" s="1"/>
  <c r="G20"/>
  <c r="D20"/>
  <c r="D19"/>
  <c r="G19" s="1"/>
  <c r="G18" s="1"/>
  <c r="F18"/>
  <c r="E18"/>
  <c r="C18"/>
  <c r="B18"/>
  <c r="D17"/>
  <c r="G17" s="1"/>
  <c r="G16"/>
  <c r="D16"/>
  <c r="D15"/>
  <c r="G15" s="1"/>
  <c r="G14"/>
  <c r="D14"/>
  <c r="D13"/>
  <c r="G13" s="1"/>
  <c r="G12"/>
  <c r="D12"/>
  <c r="D11"/>
  <c r="G11" s="1"/>
  <c r="F10"/>
  <c r="E10"/>
  <c r="D10"/>
  <c r="D9" s="1"/>
  <c r="C10"/>
  <c r="C9" s="1"/>
  <c r="B10"/>
  <c r="F9"/>
  <c r="E9"/>
  <c r="B9"/>
  <c r="G8"/>
  <c r="D8"/>
  <c r="F7"/>
  <c r="F6" s="1"/>
  <c r="F5" s="1"/>
  <c r="F36" s="1"/>
  <c r="E7"/>
  <c r="E6" s="1"/>
  <c r="E5" s="1"/>
  <c r="E36" s="1"/>
  <c r="C7"/>
  <c r="D7" s="1"/>
  <c r="C6"/>
  <c r="B6"/>
  <c r="B5" s="1"/>
  <c r="B36" s="1"/>
  <c r="G7" l="1"/>
  <c r="G6" s="1"/>
  <c r="D6"/>
  <c r="G25"/>
  <c r="C5"/>
  <c r="C36" s="1"/>
  <c r="G30"/>
  <c r="D18"/>
  <c r="G10"/>
  <c r="G9" s="1"/>
  <c r="G27"/>
  <c r="G5" l="1"/>
  <c r="G36" s="1"/>
  <c r="D5"/>
  <c r="D36" s="1"/>
</calcChain>
</file>

<file path=xl/sharedStrings.xml><?xml version="1.0" encoding="utf-8"?>
<sst xmlns="http://schemas.openxmlformats.org/spreadsheetml/2006/main" count="45" uniqueCount="45">
  <si>
    <t xml:space="preserve">
Fideicomiso de Bordería e Infraestructura Rural para el Estado de Guanajuato  &lt;&lt;FIBIR&gt;&gt;
Gasto por Categoría Programática
Del 01 de Enero al 30 de Junio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</si>
  <si>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</si>
  <si>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</si>
  <si>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</si>
  <si>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</si>
  <si>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</si>
  <si>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</si>
  <si>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</si>
  <si>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</si>
  <si>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</si>
  <si>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</si>
  <si>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</si>
  <si>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</si>
  <si>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</si>
  <si>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</si>
  <si>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</si>
  <si>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</si>
  <si>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</si>
  <si>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</si>
  <si>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</si>
  <si>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</si>
  <si>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</si>
  <si>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</si>
  <si>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</si>
  <si>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</si>
  <si>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</si>
  <si>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</si>
  <si>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</si>
  <si>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</si>
  <si>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</si>
  <si>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</si>
  <si>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</si>
  <si>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</si>
  <si>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</si>
  <si>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</si>
  <si>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</si>
  <si>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</si>
  <si>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</si>
  <si>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</si>
  <si>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</si>
  <si>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</si>
  <si>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Ing. Marisol Suárez Correa                                                                                                 </t>
  </si>
  <si>
    <t xml:space="preserve">          Juan Lara Centeno</t>
  </si>
  <si>
    <t xml:space="preserve">                                       Presidenta del Comité Técnico                    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</si>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</sst>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0" fontId="6" fillId="0" borderId="0"/>
    <xf numFmtId="0" fontId="10" fillId="0" borderId="0"/>
    <xf numFmtId="0" fontId="1" fillId="0" borderId="0"/>
    <xf numFmtId="164" fontId="10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17" applyNumberFormat="0" applyAlignment="0" applyProtection="0"/>
    <xf numFmtId="0" fontId="13" fillId="31" borderId="18" applyNumberFormat="0" applyAlignment="0" applyProtection="0"/>
    <xf numFmtId="0" fontId="14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6" fillId="32" borderId="17" applyNumberFormat="0" applyAlignment="0" applyProtection="0"/>
    <xf numFmtId="165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0" fillId="34" borderId="20" applyNumberFormat="0" applyFont="0" applyAlignment="0" applyProtection="0"/>
    <xf numFmtId="0" fontId="10" fillId="34" borderId="20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30" borderId="21" applyNumberFormat="0" applyAlignment="0" applyProtection="0"/>
    <xf numFmtId="4" fontId="28" fillId="35" borderId="22" applyNumberFormat="0" applyProtection="0">
      <alignment vertical="center"/>
    </xf>
    <xf numFmtId="4" fontId="28" fillId="35" borderId="22" applyNumberFormat="0" applyProtection="0">
      <alignment vertical="center"/>
    </xf>
    <xf numFmtId="4" fontId="29" fillId="36" borderId="22" applyNumberFormat="0" applyProtection="0">
      <alignment horizontal="center" vertical="center" wrapText="1"/>
    </xf>
    <xf numFmtId="4" fontId="30" fillId="35" borderId="22" applyNumberFormat="0" applyProtection="0">
      <alignment vertical="center"/>
    </xf>
    <xf numFmtId="4" fontId="30" fillId="35" borderId="22" applyNumberFormat="0" applyProtection="0">
      <alignment vertical="center"/>
    </xf>
    <xf numFmtId="4" fontId="31" fillId="37" borderId="22" applyNumberFormat="0" applyProtection="0">
      <alignment horizontal="center" vertical="center" wrapText="1"/>
    </xf>
    <xf numFmtId="4" fontId="28" fillId="35" borderId="22" applyNumberFormat="0" applyProtection="0">
      <alignment horizontal="left" vertical="center" indent="1"/>
    </xf>
    <xf numFmtId="4" fontId="28" fillId="35" borderId="22" applyNumberFormat="0" applyProtection="0">
      <alignment horizontal="left" vertical="center" indent="1"/>
    </xf>
    <xf numFmtId="4" fontId="32" fillId="36" borderId="22" applyNumberFormat="0" applyProtection="0">
      <alignment horizontal="left" vertical="center" wrapText="1"/>
    </xf>
    <xf numFmtId="0" fontId="28" fillId="35" borderId="22" applyNumberFormat="0" applyProtection="0">
      <alignment horizontal="left" vertical="top" indent="1"/>
    </xf>
    <xf numFmtId="4" fontId="28" fillId="38" borderId="0" applyNumberFormat="0" applyProtection="0">
      <alignment horizontal="left" vertical="center" indent="1"/>
    </xf>
    <xf numFmtId="4" fontId="28" fillId="38" borderId="0" applyNumberFormat="0" applyProtection="0">
      <alignment horizontal="left" vertical="center" indent="1"/>
    </xf>
    <xf numFmtId="4" fontId="33" fillId="39" borderId="0" applyNumberFormat="0" applyProtection="0">
      <alignment horizontal="left" vertical="center" wrapText="1"/>
    </xf>
    <xf numFmtId="4" fontId="34" fillId="40" borderId="22" applyNumberFormat="0" applyProtection="0">
      <alignment horizontal="right" vertical="center"/>
    </xf>
    <xf numFmtId="4" fontId="34" fillId="40" borderId="22" applyNumberFormat="0" applyProtection="0">
      <alignment horizontal="right" vertical="center"/>
    </xf>
    <xf numFmtId="4" fontId="35" fillId="41" borderId="22" applyNumberFormat="0" applyProtection="0">
      <alignment horizontal="right" vertical="center"/>
    </xf>
    <xf numFmtId="4" fontId="34" fillId="42" borderId="22" applyNumberFormat="0" applyProtection="0">
      <alignment horizontal="right" vertical="center"/>
    </xf>
    <xf numFmtId="4" fontId="34" fillId="42" borderId="22" applyNumberFormat="0" applyProtection="0">
      <alignment horizontal="right" vertical="center"/>
    </xf>
    <xf numFmtId="4" fontId="35" fillId="43" borderId="22" applyNumberFormat="0" applyProtection="0">
      <alignment horizontal="right" vertical="center"/>
    </xf>
    <xf numFmtId="4" fontId="34" fillId="44" borderId="22" applyNumberFormat="0" applyProtection="0">
      <alignment horizontal="right" vertical="center"/>
    </xf>
    <xf numFmtId="4" fontId="34" fillId="44" borderId="22" applyNumberFormat="0" applyProtection="0">
      <alignment horizontal="right" vertical="center"/>
    </xf>
    <xf numFmtId="4" fontId="35" fillId="45" borderId="22" applyNumberFormat="0" applyProtection="0">
      <alignment horizontal="right" vertical="center"/>
    </xf>
    <xf numFmtId="4" fontId="34" fillId="46" borderId="22" applyNumberFormat="0" applyProtection="0">
      <alignment horizontal="right" vertical="center"/>
    </xf>
    <xf numFmtId="4" fontId="34" fillId="46" borderId="22" applyNumberFormat="0" applyProtection="0">
      <alignment horizontal="right" vertical="center"/>
    </xf>
    <xf numFmtId="4" fontId="35" fillId="47" borderId="22" applyNumberFormat="0" applyProtection="0">
      <alignment horizontal="right" vertical="center"/>
    </xf>
    <xf numFmtId="4" fontId="34" fillId="48" borderId="22" applyNumberFormat="0" applyProtection="0">
      <alignment horizontal="right" vertical="center"/>
    </xf>
    <xf numFmtId="4" fontId="34" fillId="48" borderId="22" applyNumberFormat="0" applyProtection="0">
      <alignment horizontal="right" vertical="center"/>
    </xf>
    <xf numFmtId="4" fontId="35" fillId="49" borderId="22" applyNumberFormat="0" applyProtection="0">
      <alignment horizontal="right" vertical="center"/>
    </xf>
    <xf numFmtId="4" fontId="34" fillId="36" borderId="22" applyNumberFormat="0" applyProtection="0">
      <alignment horizontal="right" vertical="center"/>
    </xf>
    <xf numFmtId="4" fontId="34" fillId="36" borderId="22" applyNumberFormat="0" applyProtection="0">
      <alignment horizontal="right" vertical="center"/>
    </xf>
    <xf numFmtId="4" fontId="35" fillId="50" borderId="22" applyNumberFormat="0" applyProtection="0">
      <alignment horizontal="right" vertical="center"/>
    </xf>
    <xf numFmtId="4" fontId="34" fillId="51" borderId="22" applyNumberFormat="0" applyProtection="0">
      <alignment horizontal="right" vertical="center"/>
    </xf>
    <xf numFmtId="4" fontId="34" fillId="51" borderId="22" applyNumberFormat="0" applyProtection="0">
      <alignment horizontal="right" vertical="center"/>
    </xf>
    <xf numFmtId="4" fontId="35" fillId="52" borderId="22" applyNumberFormat="0" applyProtection="0">
      <alignment horizontal="right" vertical="center"/>
    </xf>
    <xf numFmtId="4" fontId="34" fillId="53" borderId="22" applyNumberFormat="0" applyProtection="0">
      <alignment horizontal="right" vertical="center"/>
    </xf>
    <xf numFmtId="4" fontId="34" fillId="53" borderId="22" applyNumberFormat="0" applyProtection="0">
      <alignment horizontal="right" vertical="center"/>
    </xf>
    <xf numFmtId="4" fontId="35" fillId="54" borderId="22" applyNumberFormat="0" applyProtection="0">
      <alignment horizontal="right" vertical="center"/>
    </xf>
    <xf numFmtId="4" fontId="34" fillId="55" borderId="22" applyNumberFormat="0" applyProtection="0">
      <alignment horizontal="right" vertical="center"/>
    </xf>
    <xf numFmtId="4" fontId="34" fillId="55" borderId="22" applyNumberFormat="0" applyProtection="0">
      <alignment horizontal="right" vertical="center"/>
    </xf>
    <xf numFmtId="4" fontId="35" fillId="56" borderId="22" applyNumberFormat="0" applyProtection="0">
      <alignment horizontal="right" vertical="center"/>
    </xf>
    <xf numFmtId="4" fontId="28" fillId="57" borderId="23" applyNumberFormat="0" applyProtection="0">
      <alignment horizontal="left" vertical="center" indent="1"/>
    </xf>
    <xf numFmtId="4" fontId="28" fillId="57" borderId="23" applyNumberFormat="0" applyProtection="0">
      <alignment horizontal="left" vertical="center" indent="1"/>
    </xf>
    <xf numFmtId="4" fontId="36" fillId="57" borderId="2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4" fillId="38" borderId="22" applyNumberFormat="0" applyProtection="0">
      <alignment horizontal="right" vertical="center"/>
    </xf>
    <xf numFmtId="4" fontId="34" fillId="38" borderId="22" applyNumberFormat="0" applyProtection="0">
      <alignment horizontal="right" vertical="center"/>
    </xf>
    <xf numFmtId="4" fontId="35" fillId="61" borderId="22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center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60" borderId="22" applyNumberFormat="0" applyProtection="0">
      <alignment horizontal="left" vertical="top" indent="1"/>
    </xf>
    <xf numFmtId="0" fontId="10" fillId="38" borderId="22" applyNumberFormat="0" applyProtection="0">
      <alignment horizontal="left" vertical="center" indent="1"/>
    </xf>
    <xf numFmtId="0" fontId="10" fillId="38" borderId="22" applyNumberFormat="0" applyProtection="0">
      <alignment horizontal="left" vertical="center" indent="1"/>
    </xf>
    <xf numFmtId="0" fontId="10" fillId="38" borderId="22" applyNumberFormat="0" applyProtection="0">
      <alignment horizontal="left" vertical="center" indent="1"/>
    </xf>
    <xf numFmtId="0" fontId="10" fillId="38" borderId="22" applyNumberFormat="0" applyProtection="0">
      <alignment horizontal="left" vertical="center" indent="1"/>
    </xf>
    <xf numFmtId="0" fontId="10" fillId="38" borderId="22" applyNumberFormat="0" applyProtection="0">
      <alignment horizontal="left" vertical="top" indent="1"/>
    </xf>
    <xf numFmtId="0" fontId="10" fillId="38" borderId="22" applyNumberFormat="0" applyProtection="0">
      <alignment horizontal="left" vertical="top" indent="1"/>
    </xf>
    <xf numFmtId="0" fontId="10" fillId="38" borderId="22" applyNumberFormat="0" applyProtection="0">
      <alignment horizontal="left" vertical="top" indent="1"/>
    </xf>
    <xf numFmtId="0" fontId="10" fillId="38" borderId="22" applyNumberFormat="0" applyProtection="0">
      <alignment horizontal="left" vertical="top" indent="1"/>
    </xf>
    <xf numFmtId="0" fontId="10" fillId="62" borderId="22" applyNumberFormat="0" applyProtection="0">
      <alignment horizontal="left" vertical="center" indent="1"/>
    </xf>
    <xf numFmtId="0" fontId="10" fillId="62" borderId="22" applyNumberFormat="0" applyProtection="0">
      <alignment horizontal="left" vertical="center" indent="1"/>
    </xf>
    <xf numFmtId="0" fontId="10" fillId="62" borderId="22" applyNumberFormat="0" applyProtection="0">
      <alignment horizontal="left" vertical="center" indent="1"/>
    </xf>
    <xf numFmtId="0" fontId="10" fillId="62" borderId="22" applyNumberFormat="0" applyProtection="0">
      <alignment horizontal="left" vertical="center" indent="1"/>
    </xf>
    <xf numFmtId="0" fontId="10" fillId="62" borderId="22" applyNumberFormat="0" applyProtection="0">
      <alignment horizontal="left" vertical="top" indent="1"/>
    </xf>
    <xf numFmtId="0" fontId="10" fillId="62" borderId="22" applyNumberFormat="0" applyProtection="0">
      <alignment horizontal="left" vertical="top" indent="1"/>
    </xf>
    <xf numFmtId="0" fontId="10" fillId="62" borderId="22" applyNumberFormat="0" applyProtection="0">
      <alignment horizontal="left" vertical="top" indent="1"/>
    </xf>
    <xf numFmtId="0" fontId="10" fillId="62" borderId="22" applyNumberFormat="0" applyProtection="0">
      <alignment horizontal="left" vertical="top" indent="1"/>
    </xf>
    <xf numFmtId="0" fontId="10" fillId="58" borderId="22" applyNumberFormat="0" applyProtection="0">
      <alignment horizontal="left" vertical="center" indent="1"/>
    </xf>
    <xf numFmtId="0" fontId="10" fillId="58" borderId="22" applyNumberFormat="0" applyProtection="0">
      <alignment horizontal="left" vertical="center" indent="1"/>
    </xf>
    <xf numFmtId="0" fontId="10" fillId="58" borderId="22" applyNumberFormat="0" applyProtection="0">
      <alignment horizontal="left" vertical="center" indent="1"/>
    </xf>
    <xf numFmtId="0" fontId="10" fillId="58" borderId="22" applyNumberFormat="0" applyProtection="0">
      <alignment horizontal="left" vertical="center" indent="1"/>
    </xf>
    <xf numFmtId="0" fontId="10" fillId="58" borderId="22" applyNumberFormat="0" applyProtection="0">
      <alignment horizontal="left" vertical="top" indent="1"/>
    </xf>
    <xf numFmtId="0" fontId="10" fillId="58" borderId="22" applyNumberFormat="0" applyProtection="0">
      <alignment horizontal="left" vertical="top" indent="1"/>
    </xf>
    <xf numFmtId="0" fontId="10" fillId="58" borderId="22" applyNumberFormat="0" applyProtection="0">
      <alignment horizontal="left" vertical="top" indent="1"/>
    </xf>
    <xf numFmtId="0" fontId="10" fillId="58" borderId="22" applyNumberFormat="0" applyProtection="0">
      <alignment horizontal="left" vertical="top" indent="1"/>
    </xf>
    <xf numFmtId="0" fontId="10" fillId="39" borderId="11" applyNumberFormat="0">
      <protection locked="0"/>
    </xf>
    <xf numFmtId="0" fontId="10" fillId="39" borderId="11" applyNumberFormat="0">
      <protection locked="0"/>
    </xf>
    <xf numFmtId="0" fontId="10" fillId="39" borderId="11" applyNumberFormat="0">
      <protection locked="0"/>
    </xf>
    <xf numFmtId="0" fontId="10" fillId="39" borderId="11" applyNumberFormat="0">
      <protection locked="0"/>
    </xf>
    <xf numFmtId="4" fontId="34" fillId="63" borderId="22" applyNumberFormat="0" applyProtection="0">
      <alignment vertical="center"/>
    </xf>
    <xf numFmtId="4" fontId="34" fillId="63" borderId="22" applyNumberFormat="0" applyProtection="0">
      <alignment vertical="center"/>
    </xf>
    <xf numFmtId="4" fontId="35" fillId="64" borderId="22" applyNumberFormat="0" applyProtection="0">
      <alignment vertical="center"/>
    </xf>
    <xf numFmtId="4" fontId="38" fillId="63" borderId="22" applyNumberFormat="0" applyProtection="0">
      <alignment vertical="center"/>
    </xf>
    <xf numFmtId="4" fontId="38" fillId="63" borderId="22" applyNumberFormat="0" applyProtection="0">
      <alignment vertical="center"/>
    </xf>
    <xf numFmtId="4" fontId="39" fillId="64" borderId="22" applyNumberFormat="0" applyProtection="0">
      <alignment vertical="center"/>
    </xf>
    <xf numFmtId="4" fontId="34" fillId="63" borderId="22" applyNumberFormat="0" applyProtection="0">
      <alignment horizontal="left" vertical="center" indent="1"/>
    </xf>
    <xf numFmtId="4" fontId="34" fillId="63" borderId="22" applyNumberFormat="0" applyProtection="0">
      <alignment horizontal="left" vertical="center" indent="1"/>
    </xf>
    <xf numFmtId="4" fontId="37" fillId="61" borderId="24" applyNumberFormat="0" applyProtection="0">
      <alignment horizontal="left" vertical="center" indent="1"/>
    </xf>
    <xf numFmtId="0" fontId="34" fillId="63" borderId="22" applyNumberFormat="0" applyProtection="0">
      <alignment horizontal="left" vertical="top" indent="1"/>
    </xf>
    <xf numFmtId="4" fontId="34" fillId="58" borderId="22" applyNumberFormat="0" applyProtection="0">
      <alignment horizontal="right" vertical="center"/>
    </xf>
    <xf numFmtId="4" fontId="34" fillId="58" borderId="22" applyNumberFormat="0" applyProtection="0">
      <alignment horizontal="right" vertical="center"/>
    </xf>
    <xf numFmtId="4" fontId="40" fillId="39" borderId="25" applyNumberFormat="0" applyProtection="0">
      <alignment horizontal="center" vertical="center" wrapText="1"/>
    </xf>
    <xf numFmtId="4" fontId="38" fillId="58" borderId="22" applyNumberFormat="0" applyProtection="0">
      <alignment horizontal="right" vertical="center"/>
    </xf>
    <xf numFmtId="4" fontId="38" fillId="58" borderId="22" applyNumberFormat="0" applyProtection="0">
      <alignment horizontal="right" vertical="center"/>
    </xf>
    <xf numFmtId="4" fontId="39" fillId="64" borderId="22" applyNumberFormat="0" applyProtection="0">
      <alignment horizontal="center" vertical="center" wrapText="1"/>
    </xf>
    <xf numFmtId="4" fontId="34" fillId="38" borderId="22" applyNumberFormat="0" applyProtection="0">
      <alignment horizontal="left" vertical="center" indent="1"/>
    </xf>
    <xf numFmtId="4" fontId="34" fillId="38" borderId="22" applyNumberFormat="0" applyProtection="0">
      <alignment horizontal="left" vertical="center" indent="1"/>
    </xf>
    <xf numFmtId="4" fontId="41" fillId="65" borderId="25" applyNumberFormat="0" applyProtection="0">
      <alignment horizontal="left" vertical="center" wrapText="1"/>
    </xf>
    <xf numFmtId="0" fontId="34" fillId="38" borderId="22" applyNumberFormat="0" applyProtection="0">
      <alignment horizontal="left" vertical="top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3" fillId="58" borderId="22" applyNumberFormat="0" applyProtection="0">
      <alignment horizontal="right" vertical="center"/>
    </xf>
    <xf numFmtId="4" fontId="43" fillId="58" borderId="22" applyNumberFormat="0" applyProtection="0">
      <alignment horizontal="right" vertical="center"/>
    </xf>
    <xf numFmtId="4" fontId="44" fillId="64" borderId="22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15" fillId="0" borderId="28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50" fillId="0" borderId="30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4" fillId="0" borderId="3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</cellStyleXfs>
  <cellXfs count="43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 wrapText="1"/>
      <protection locked="0"/>
    </xf>
    <xf numFmtId="0" fontId="7" fillId="27" borderId="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7" fillId="27" borderId="7" xfId="2" applyFont="1" applyFill="1" applyBorder="1" applyAlignment="1">
      <alignment horizontal="center" vertical="center"/>
    </xf>
    <xf numFmtId="0" fontId="7" fillId="27" borderId="8" xfId="2" applyFont="1" applyFill="1" applyBorder="1" applyAlignment="1" applyProtection="1">
      <alignment horizontal="center" vertical="center" wrapText="1"/>
      <protection locked="0"/>
    </xf>
    <xf numFmtId="0" fontId="7" fillId="27" borderId="5" xfId="2" applyFont="1" applyFill="1" applyBorder="1" applyAlignment="1" applyProtection="1">
      <alignment horizontal="center" vertical="center" wrapText="1"/>
      <protection locked="0"/>
    </xf>
    <xf numFmtId="0" fontId="7" fillId="27" borderId="6" xfId="2" applyFont="1" applyFill="1" applyBorder="1" applyAlignment="1" applyProtection="1">
      <alignment horizontal="center" vertical="center" wrapText="1"/>
      <protection locked="0"/>
    </xf>
    <xf numFmtId="4" fontId="7" fillId="27" borderId="9" xfId="2" applyNumberFormat="1" applyFont="1" applyFill="1" applyBorder="1" applyAlignment="1">
      <alignment horizontal="center" vertical="center" wrapText="1"/>
    </xf>
    <xf numFmtId="0" fontId="7" fillId="27" borderId="10" xfId="2" applyFont="1" applyFill="1" applyBorder="1" applyAlignment="1">
      <alignment horizontal="center" vertical="center"/>
    </xf>
    <xf numFmtId="4" fontId="7" fillId="27" borderId="6" xfId="2" applyNumberFormat="1" applyFont="1" applyFill="1" applyBorder="1" applyAlignment="1">
      <alignment horizontal="center" vertical="center" wrapText="1"/>
    </xf>
    <xf numFmtId="4" fontId="7" fillId="27" borderId="11" xfId="2" applyNumberFormat="1" applyFont="1" applyFill="1" applyBorder="1" applyAlignment="1">
      <alignment horizontal="center" vertical="center" wrapText="1"/>
    </xf>
    <xf numFmtId="4" fontId="7" fillId="27" borderId="8" xfId="2" applyNumberFormat="1" applyFont="1" applyFill="1" applyBorder="1" applyAlignment="1">
      <alignment horizontal="center" vertical="center" wrapText="1"/>
    </xf>
    <xf numFmtId="4" fontId="7" fillId="27" borderId="12" xfId="2" applyNumberFormat="1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0" xfId="2" applyFont="1"/>
    <xf numFmtId="3" fontId="7" fillId="0" borderId="14" xfId="0" applyNumberFormat="1" applyFont="1" applyBorder="1" applyAlignment="1" applyProtection="1">
      <alignment horizontal="right"/>
      <protection locked="0"/>
    </xf>
    <xf numFmtId="0" fontId="10" fillId="0" borderId="0" xfId="3" applyAlignment="1" applyProtection="1">
      <alignment horizontal="left" vertical="top" indent="1"/>
      <protection hidden="1"/>
    </xf>
    <xf numFmtId="3" fontId="7" fillId="0" borderId="14" xfId="0" applyNumberFormat="1" applyFont="1" applyBorder="1" applyProtection="1">
      <protection locked="0"/>
    </xf>
    <xf numFmtId="0" fontId="10" fillId="0" borderId="0" xfId="0" applyFont="1" applyAlignment="1">
      <alignment horizontal="left" indent="2"/>
    </xf>
    <xf numFmtId="3" fontId="10" fillId="0" borderId="14" xfId="0" applyNumberFormat="1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0" fillId="0" borderId="16" xfId="0" applyFont="1" applyBorder="1" applyAlignment="1">
      <alignment horizontal="left"/>
    </xf>
    <xf numFmtId="3" fontId="10" fillId="0" borderId="12" xfId="0" applyNumberFormat="1" applyFont="1" applyBorder="1" applyProtection="1">
      <protection locked="0"/>
    </xf>
    <xf numFmtId="0" fontId="7" fillId="0" borderId="16" xfId="0" applyFont="1" applyBorder="1" applyAlignment="1" applyProtection="1">
      <alignment horizontal="left" indent="1"/>
      <protection locked="0"/>
    </xf>
    <xf numFmtId="3" fontId="7" fillId="0" borderId="12" xfId="0" applyNumberFormat="1" applyFont="1" applyBorder="1" applyProtection="1">
      <protection locked="0"/>
    </xf>
    <xf numFmtId="0" fontId="9" fillId="0" borderId="0" xfId="4" applyFont="1" applyProtection="1">
      <protection locked="0"/>
    </xf>
    <xf numFmtId="0" fontId="9" fillId="0" borderId="0" xfId="4" applyFont="1"/>
    <xf numFmtId="3" fontId="9" fillId="0" borderId="0" xfId="4" applyNumberFormat="1" applyFont="1"/>
    <xf numFmtId="3" fontId="9" fillId="0" borderId="0" xfId="4" applyNumberFormat="1" applyFont="1" applyProtection="1">
      <protection locked="0"/>
    </xf>
    <xf numFmtId="4" fontId="9" fillId="0" borderId="0" xfId="4" applyNumberFormat="1" applyFont="1" applyProtection="1">
      <protection locked="0"/>
    </xf>
    <xf numFmtId="0" fontId="9" fillId="28" borderId="0" xfId="0" applyFont="1" applyFill="1" applyAlignment="1" applyProtection="1">
      <alignment horizontal="center" vertical="center"/>
      <protection locked="0"/>
    </xf>
    <xf numFmtId="0" fontId="9" fillId="0" borderId="0" xfId="4" applyFont="1" applyAlignment="1">
      <alignment horizontal="center" vertical="center" wrapText="1"/>
    </xf>
    <xf numFmtId="0" fontId="10" fillId="0" borderId="0" xfId="3" applyAlignment="1" applyProtection="1">
      <alignment vertical="top" wrapText="1"/>
      <protection locked="0"/>
    </xf>
    <xf numFmtId="4" fontId="10" fillId="0" borderId="0" xfId="3" applyNumberFormat="1" applyAlignment="1" applyProtection="1">
      <alignment vertical="top"/>
      <protection locked="0"/>
    </xf>
    <xf numFmtId="4" fontId="10" fillId="0" borderId="0" xfId="3" applyNumberFormat="1" applyAlignment="1" applyProtection="1">
      <alignment horizontal="center" vertical="top"/>
      <protection locked="0"/>
    </xf>
    <xf numFmtId="0" fontId="10" fillId="28" borderId="0" xfId="0" applyFont="1" applyFill="1" applyAlignment="1" applyProtection="1">
      <alignment vertical="top" wrapText="1"/>
      <protection locked="0"/>
    </xf>
    <xf numFmtId="0" fontId="10" fillId="0" borderId="0" xfId="3" applyProtection="1">
      <protection locked="0"/>
    </xf>
    <xf numFmtId="0" fontId="9" fillId="0" borderId="0" xfId="4" applyFont="1" applyAlignment="1">
      <alignment vertical="top" wrapText="1"/>
    </xf>
    <xf numFmtId="0" fontId="10" fillId="28" borderId="0" xfId="0" applyFont="1" applyFill="1" applyAlignment="1" applyProtection="1">
      <alignment vertical="top"/>
      <protection locked="0"/>
    </xf>
    <xf numFmtId="4" fontId="9" fillId="0" borderId="0" xfId="0" applyNumberFormat="1" applyFont="1" applyProtection="1">
      <protection locked="0"/>
    </xf>
  </cellXfs>
  <cellStyles count="1436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3"/>
    <cellStyle name="Normal 2 2 2" xfId="738"/>
    <cellStyle name="Normal 2 20" xfId="739"/>
    <cellStyle name="Normal 2 20 2" xfId="740"/>
    <cellStyle name="Normal 2 20 2 2" xfId="741"/>
    <cellStyle name="Normal 2 20 3" xfId="742"/>
    <cellStyle name="Normal 2 21" xfId="743"/>
    <cellStyle name="Normal 2 21 2" xfId="744"/>
    <cellStyle name="Normal 2 22" xfId="745"/>
    <cellStyle name="Normal 2 22 2" xfId="746"/>
    <cellStyle name="Normal 2 23" xfId="747"/>
    <cellStyle name="Normal 2 23 2" xfId="748"/>
    <cellStyle name="Normal 2 24" xfId="749"/>
    <cellStyle name="Normal 2 24 2" xfId="750"/>
    <cellStyle name="Normal 2 24 2 2" xfId="751"/>
    <cellStyle name="Normal 2 24 3" xfId="752"/>
    <cellStyle name="Normal 2 25" xfId="753"/>
    <cellStyle name="Normal 2 25 2" xfId="754"/>
    <cellStyle name="Normal 2 26" xfId="755"/>
    <cellStyle name="Normal 2 26 2" xfId="756"/>
    <cellStyle name="Normal 2 27" xfId="757"/>
    <cellStyle name="Normal 2 27 2" xfId="758"/>
    <cellStyle name="Normal 2 28" xfId="759"/>
    <cellStyle name="Normal 2 3" xfId="760"/>
    <cellStyle name="Normal 2 3 2" xfId="761"/>
    <cellStyle name="Normal 2 3 2 2" xfId="762"/>
    <cellStyle name="Normal 2 3 2 2 2" xfId="763"/>
    <cellStyle name="Normal 2 3 2 3" xfId="764"/>
    <cellStyle name="Normal 2 3 2 3 2" xfId="765"/>
    <cellStyle name="Normal 2 3 2 4" xfId="766"/>
    <cellStyle name="Normal 2 3 2 4 2" xfId="767"/>
    <cellStyle name="Normal 2 3 2 5" xfId="768"/>
    <cellStyle name="Normal 2 3 3" xfId="4"/>
    <cellStyle name="Normal 2 3 3 2" xfId="769"/>
    <cellStyle name="Normal 2 3 4" xfId="770"/>
    <cellStyle name="Normal 2 3 5" xfId="771"/>
    <cellStyle name="Normal 2 3 5 2" xfId="772"/>
    <cellStyle name="Normal 2 3 5 2 2" xfId="773"/>
    <cellStyle name="Normal 2 3 5 3" xfId="774"/>
    <cellStyle name="Normal 2 3 6" xfId="775"/>
    <cellStyle name="Normal 2 31" xfId="776"/>
    <cellStyle name="Normal 2 4" xfId="777"/>
    <cellStyle name="Normal 2 4 2" xfId="778"/>
    <cellStyle name="Normal 2 4 3" xfId="779"/>
    <cellStyle name="Normal 2 4 4" xfId="780"/>
    <cellStyle name="Normal 2 4 4 2" xfId="781"/>
    <cellStyle name="Normal 2 5" xfId="782"/>
    <cellStyle name="Normal 2 5 2" xfId="783"/>
    <cellStyle name="Normal 2 5 3" xfId="784"/>
    <cellStyle name="Normal 2 5 3 2" xfId="785"/>
    <cellStyle name="Normal 2 6" xfId="786"/>
    <cellStyle name="Normal 2 6 2" xfId="787"/>
    <cellStyle name="Normal 2 7" xfId="788"/>
    <cellStyle name="Normal 2 7 2" xfId="789"/>
    <cellStyle name="Normal 2 8" xfId="790"/>
    <cellStyle name="Normal 2 8 2" xfId="791"/>
    <cellStyle name="Normal 2 9" xfId="792"/>
    <cellStyle name="Normal 2 9 2" xfId="793"/>
    <cellStyle name="Normal 2_EFE" xfId="794"/>
    <cellStyle name="Normal 20" xfId="795"/>
    <cellStyle name="Normal 20 2" xfId="796"/>
    <cellStyle name="Normal 20 2 2" xfId="797"/>
    <cellStyle name="Normal 20 3" xfId="798"/>
    <cellStyle name="Normal 20 4" xfId="799"/>
    <cellStyle name="Normal 21" xfId="800"/>
    <cellStyle name="Normal 21 2" xfId="801"/>
    <cellStyle name="Normal 22" xfId="802"/>
    <cellStyle name="Normal 22 2" xfId="803"/>
    <cellStyle name="Normal 23" xfId="804"/>
    <cellStyle name="Normal 23 2" xfId="805"/>
    <cellStyle name="Normal 24" xfId="806"/>
    <cellStyle name="Normal 24 2" xfId="807"/>
    <cellStyle name="Normal 25" xfId="808"/>
    <cellStyle name="Normal 25 2" xfId="809"/>
    <cellStyle name="Normal 26" xfId="810"/>
    <cellStyle name="Normal 26 2" xfId="811"/>
    <cellStyle name="Normal 27" xfId="812"/>
    <cellStyle name="Normal 28" xfId="813"/>
    <cellStyle name="Normal 28 2" xfId="814"/>
    <cellStyle name="Normal 29" xfId="815"/>
    <cellStyle name="Normal 3" xfId="816"/>
    <cellStyle name="Normal 3 10" xfId="817"/>
    <cellStyle name="Normal 3 10 2" xfId="818"/>
    <cellStyle name="Normal 3 11" xfId="819"/>
    <cellStyle name="Normal 3 11 2" xfId="820"/>
    <cellStyle name="Normal 3 12" xfId="821"/>
    <cellStyle name="Normal 3 12 2" xfId="822"/>
    <cellStyle name="Normal 3 13" xfId="2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1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Marzo%2025%20.xlsx%202025-04-04%2015-39-37/0331_GCP_PEGT_BIR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2">
          <cell r="C32">
            <v>12896644.26</v>
          </cell>
          <cell r="E32">
            <v>399600</v>
          </cell>
          <cell r="F32">
            <v>399600</v>
          </cell>
        </row>
        <row r="76">
          <cell r="B76">
            <v>250000</v>
          </cell>
          <cell r="C76">
            <v>16935941.670000002</v>
          </cell>
          <cell r="E76">
            <v>1391318.49</v>
          </cell>
          <cell r="F76">
            <v>1389654.49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CP"/>
    </sheetNames>
    <sheetDataSet>
      <sheetData sheetId="0">
        <row r="6">
          <cell r="D6">
            <v>12896644.26</v>
          </cell>
        </row>
        <row r="7">
          <cell r="B7">
            <v>0</v>
          </cell>
          <cell r="C7">
            <v>12896644.26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showGridLines="0" tabSelected="1" workbookViewId="0">
      <selection activeCell="L32" sqref="L32"/>
    </sheetView>
  </sheetViews>
  <sheetFormatPr baseColWidth="10" defaultColWidth="13.33203125" defaultRowHeight="12.75"/>
  <cols>
    <col min="1" max="1" width="72.83203125" style="4" customWidth="1"/>
    <col min="2" max="2" width="18.33203125" style="4" customWidth="1"/>
    <col min="3" max="3" width="21.83203125" style="4" customWidth="1"/>
    <col min="4" max="4" width="18.33203125" style="4" customWidth="1"/>
    <col min="5" max="7" width="18.33203125" style="42" customWidth="1"/>
    <col min="8" max="16384" width="13.33203125" style="4"/>
  </cols>
  <sheetData>
    <row r="1" spans="1:7" ht="65.25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7" ht="25.5">
      <c r="A3" s="10"/>
      <c r="B3" s="11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/>
    </row>
    <row r="4" spans="1:7">
      <c r="A4" s="15"/>
      <c r="B4" s="16"/>
      <c r="C4" s="16"/>
      <c r="D4" s="16"/>
      <c r="E4" s="16"/>
      <c r="F4" s="16"/>
      <c r="G4" s="16"/>
    </row>
    <row r="5" spans="1:7">
      <c r="A5" s="17" t="s">
        <v>9</v>
      </c>
      <c r="B5" s="18">
        <f>SUM(B6,B9,B18,B22,B25,B30)</f>
        <v>250000</v>
      </c>
      <c r="C5" s="18">
        <f>SUM(C6,C9,C18,C22,C25,C30)</f>
        <v>16935941.670000002</v>
      </c>
      <c r="D5" s="18">
        <f>SUM(D6,D9,D18,D22,D25,D30)</f>
        <v>17185941.670000002</v>
      </c>
      <c r="E5" s="18">
        <f t="shared" ref="E5:G5" si="0">SUM(E6,E9,E18,E22,E25,E30)</f>
        <v>1391318.49</v>
      </c>
      <c r="F5" s="18">
        <f t="shared" si="0"/>
        <v>1389654.49</v>
      </c>
      <c r="G5" s="18">
        <f t="shared" si="0"/>
        <v>15794623.180000002</v>
      </c>
    </row>
    <row r="6" spans="1:7">
      <c r="A6" s="19" t="s">
        <v>10</v>
      </c>
      <c r="B6" s="20">
        <f t="shared" ref="B6:G6" si="1">SUM(B7:B8)</f>
        <v>0</v>
      </c>
      <c r="C6" s="20">
        <f t="shared" si="1"/>
        <v>12896644.26</v>
      </c>
      <c r="D6" s="20">
        <f t="shared" si="1"/>
        <v>12896644.26</v>
      </c>
      <c r="E6" s="20">
        <f t="shared" si="1"/>
        <v>399600</v>
      </c>
      <c r="F6" s="20">
        <f t="shared" si="1"/>
        <v>399600</v>
      </c>
      <c r="G6" s="20">
        <f t="shared" si="1"/>
        <v>12497044.26</v>
      </c>
    </row>
    <row r="7" spans="1:7">
      <c r="A7" s="21" t="s">
        <v>11</v>
      </c>
      <c r="B7" s="22">
        <v>0</v>
      </c>
      <c r="C7" s="22">
        <f>+'[1]322_ COG'!C32</f>
        <v>12896644.26</v>
      </c>
      <c r="D7" s="22">
        <f>B7+C7</f>
        <v>12896644.26</v>
      </c>
      <c r="E7" s="22">
        <f>+'[1]322_ COG'!E32</f>
        <v>399600</v>
      </c>
      <c r="F7" s="22">
        <f>+'[1]322_ COG'!F32</f>
        <v>399600</v>
      </c>
      <c r="G7" s="22">
        <f>D7-E7</f>
        <v>12497044.26</v>
      </c>
    </row>
    <row r="8" spans="1:7">
      <c r="A8" s="21" t="s">
        <v>12</v>
      </c>
      <c r="B8" s="22">
        <v>0</v>
      </c>
      <c r="C8" s="22">
        <v>0</v>
      </c>
      <c r="D8" s="22">
        <f>B8+C8</f>
        <v>0</v>
      </c>
      <c r="E8" s="22">
        <v>0</v>
      </c>
      <c r="F8" s="22">
        <v>0</v>
      </c>
      <c r="G8" s="22">
        <f>D8-E8</f>
        <v>0</v>
      </c>
    </row>
    <row r="9" spans="1:7">
      <c r="A9" s="19" t="s">
        <v>13</v>
      </c>
      <c r="B9" s="20">
        <f t="shared" ref="B9:G9" si="2">SUM(B10:B17)</f>
        <v>250000</v>
      </c>
      <c r="C9" s="20">
        <f t="shared" si="2"/>
        <v>4039297.410000002</v>
      </c>
      <c r="D9" s="20">
        <f t="shared" si="2"/>
        <v>4289297.410000002</v>
      </c>
      <c r="E9" s="20">
        <f t="shared" si="2"/>
        <v>991718.49</v>
      </c>
      <c r="F9" s="20">
        <f t="shared" si="2"/>
        <v>990054.49</v>
      </c>
      <c r="G9" s="20">
        <f t="shared" si="2"/>
        <v>3297578.9200000018</v>
      </c>
    </row>
    <row r="10" spans="1:7">
      <c r="A10" s="21" t="s">
        <v>14</v>
      </c>
      <c r="B10" s="22">
        <f>+'[1]322_ COG'!B76-[2]GCP!B7</f>
        <v>250000</v>
      </c>
      <c r="C10" s="22">
        <f>+'[1]322_ COG'!C76-[2]GCP!C7</f>
        <v>4039297.410000002</v>
      </c>
      <c r="D10" s="22">
        <f t="shared" ref="D10:D17" si="3">B10+C10</f>
        <v>4289297.410000002</v>
      </c>
      <c r="E10" s="22">
        <f>+'[1]322_ COG'!E76-'[1]322_ COG'!E32</f>
        <v>991718.49</v>
      </c>
      <c r="F10" s="22">
        <f>+'[1]322_ COG'!F76-'[1]322_ COG'!F32</f>
        <v>990054.49</v>
      </c>
      <c r="G10" s="22">
        <f t="shared" ref="G10:G17" si="4">D10-E10</f>
        <v>3297578.9200000018</v>
      </c>
    </row>
    <row r="11" spans="1:7">
      <c r="A11" s="21" t="s">
        <v>15</v>
      </c>
      <c r="B11" s="22">
        <v>0</v>
      </c>
      <c r="C11" s="22">
        <v>0</v>
      </c>
      <c r="D11" s="22">
        <f t="shared" si="3"/>
        <v>0</v>
      </c>
      <c r="E11" s="22">
        <v>0</v>
      </c>
      <c r="F11" s="22">
        <v>0</v>
      </c>
      <c r="G11" s="22">
        <f t="shared" si="4"/>
        <v>0</v>
      </c>
    </row>
    <row r="12" spans="1:7">
      <c r="A12" s="21" t="s">
        <v>16</v>
      </c>
      <c r="B12" s="22">
        <v>0</v>
      </c>
      <c r="C12" s="22">
        <v>0</v>
      </c>
      <c r="D12" s="22">
        <f t="shared" si="3"/>
        <v>0</v>
      </c>
      <c r="E12" s="22">
        <v>0</v>
      </c>
      <c r="F12" s="22">
        <v>0</v>
      </c>
      <c r="G12" s="22">
        <f t="shared" si="4"/>
        <v>0</v>
      </c>
    </row>
    <row r="13" spans="1:7">
      <c r="A13" s="21" t="s">
        <v>17</v>
      </c>
      <c r="B13" s="22">
        <v>0</v>
      </c>
      <c r="C13" s="22">
        <v>0</v>
      </c>
      <c r="D13" s="22">
        <f t="shared" si="3"/>
        <v>0</v>
      </c>
      <c r="E13" s="22">
        <v>0</v>
      </c>
      <c r="F13" s="22">
        <v>0</v>
      </c>
      <c r="G13" s="22">
        <f t="shared" si="4"/>
        <v>0</v>
      </c>
    </row>
    <row r="14" spans="1:7">
      <c r="A14" s="21" t="s">
        <v>18</v>
      </c>
      <c r="B14" s="22">
        <v>0</v>
      </c>
      <c r="C14" s="22">
        <v>0</v>
      </c>
      <c r="D14" s="22">
        <f t="shared" si="3"/>
        <v>0</v>
      </c>
      <c r="E14" s="22">
        <v>0</v>
      </c>
      <c r="F14" s="22">
        <v>0</v>
      </c>
      <c r="G14" s="22">
        <f t="shared" si="4"/>
        <v>0</v>
      </c>
    </row>
    <row r="15" spans="1:7">
      <c r="A15" s="21" t="s">
        <v>19</v>
      </c>
      <c r="B15" s="22">
        <v>0</v>
      </c>
      <c r="C15" s="22">
        <v>0</v>
      </c>
      <c r="D15" s="22">
        <f t="shared" si="3"/>
        <v>0</v>
      </c>
      <c r="E15" s="22">
        <v>0</v>
      </c>
      <c r="F15" s="22">
        <v>0</v>
      </c>
      <c r="G15" s="22">
        <f t="shared" si="4"/>
        <v>0</v>
      </c>
    </row>
    <row r="16" spans="1:7">
      <c r="A16" s="21" t="s">
        <v>20</v>
      </c>
      <c r="B16" s="22">
        <v>0</v>
      </c>
      <c r="C16" s="22">
        <v>0</v>
      </c>
      <c r="D16" s="22">
        <f t="shared" si="3"/>
        <v>0</v>
      </c>
      <c r="E16" s="22">
        <v>0</v>
      </c>
      <c r="F16" s="22">
        <v>0</v>
      </c>
      <c r="G16" s="22">
        <f t="shared" si="4"/>
        <v>0</v>
      </c>
    </row>
    <row r="17" spans="1:7">
      <c r="A17" s="21" t="s">
        <v>21</v>
      </c>
      <c r="B17" s="22">
        <v>0</v>
      </c>
      <c r="C17" s="22">
        <v>0</v>
      </c>
      <c r="D17" s="22">
        <f t="shared" si="3"/>
        <v>0</v>
      </c>
      <c r="E17" s="22">
        <v>0</v>
      </c>
      <c r="F17" s="22">
        <v>0</v>
      </c>
      <c r="G17" s="22">
        <f t="shared" si="4"/>
        <v>0</v>
      </c>
    </row>
    <row r="18" spans="1:7">
      <c r="A18" s="19" t="s">
        <v>22</v>
      </c>
      <c r="B18" s="20">
        <f t="shared" ref="B18:G18" si="5">SUM(B19:B21)</f>
        <v>0</v>
      </c>
      <c r="C18" s="20">
        <f t="shared" si="5"/>
        <v>0</v>
      </c>
      <c r="D18" s="20">
        <f t="shared" si="5"/>
        <v>0</v>
      </c>
      <c r="E18" s="20">
        <f t="shared" si="5"/>
        <v>0</v>
      </c>
      <c r="F18" s="20">
        <f t="shared" si="5"/>
        <v>0</v>
      </c>
      <c r="G18" s="20">
        <f t="shared" si="5"/>
        <v>0</v>
      </c>
    </row>
    <row r="19" spans="1:7">
      <c r="A19" s="21" t="s">
        <v>23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>
      <c r="A20" s="21" t="s">
        <v>24</v>
      </c>
      <c r="B20" s="22">
        <v>0</v>
      </c>
      <c r="C20" s="22">
        <v>0</v>
      </c>
      <c r="D20" s="22">
        <f>B20+C20</f>
        <v>0</v>
      </c>
      <c r="E20" s="22">
        <v>0</v>
      </c>
      <c r="F20" s="22">
        <v>0</v>
      </c>
      <c r="G20" s="22">
        <f>D20-E20</f>
        <v>0</v>
      </c>
    </row>
    <row r="21" spans="1:7">
      <c r="A21" s="21" t="s">
        <v>25</v>
      </c>
      <c r="B21" s="22">
        <v>0</v>
      </c>
      <c r="C21" s="22">
        <v>0</v>
      </c>
      <c r="D21" s="22">
        <f>B21+C21</f>
        <v>0</v>
      </c>
      <c r="E21" s="22">
        <v>0</v>
      </c>
      <c r="F21" s="22">
        <v>0</v>
      </c>
      <c r="G21" s="22">
        <f>D21-E21</f>
        <v>0</v>
      </c>
    </row>
    <row r="22" spans="1:7">
      <c r="A22" s="19" t="s">
        <v>26</v>
      </c>
      <c r="B22" s="20">
        <f t="shared" ref="B22:G22" si="6">SUM(B23:B24)</f>
        <v>0</v>
      </c>
      <c r="C22" s="20">
        <f t="shared" si="6"/>
        <v>0</v>
      </c>
      <c r="D22" s="20">
        <f t="shared" si="6"/>
        <v>0</v>
      </c>
      <c r="E22" s="20">
        <f t="shared" si="6"/>
        <v>0</v>
      </c>
      <c r="F22" s="20">
        <f t="shared" si="6"/>
        <v>0</v>
      </c>
      <c r="G22" s="20">
        <f t="shared" si="6"/>
        <v>0</v>
      </c>
    </row>
    <row r="23" spans="1:7">
      <c r="A23" s="21" t="s">
        <v>27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>
      <c r="A24" s="21" t="s">
        <v>28</v>
      </c>
      <c r="B24" s="22">
        <v>0</v>
      </c>
      <c r="C24" s="22">
        <v>0</v>
      </c>
      <c r="D24" s="22">
        <f>B24+C24</f>
        <v>0</v>
      </c>
      <c r="E24" s="22">
        <v>0</v>
      </c>
      <c r="F24" s="22">
        <v>0</v>
      </c>
      <c r="G24" s="22">
        <f>D24-E24</f>
        <v>0</v>
      </c>
    </row>
    <row r="25" spans="1:7">
      <c r="A25" s="19" t="s">
        <v>29</v>
      </c>
      <c r="B25" s="20">
        <f t="shared" ref="B25:G25" si="7">SUM(B26:B29)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</row>
    <row r="26" spans="1:7">
      <c r="A26" s="21" t="s">
        <v>30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>
      <c r="A27" s="21" t="s">
        <v>31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>
      <c r="A28" s="21" t="s">
        <v>32</v>
      </c>
      <c r="B28" s="22">
        <v>0</v>
      </c>
      <c r="C28" s="22">
        <v>0</v>
      </c>
      <c r="D28" s="22">
        <f>B28+C28</f>
        <v>0</v>
      </c>
      <c r="E28" s="22">
        <v>0</v>
      </c>
      <c r="F28" s="22">
        <v>0</v>
      </c>
      <c r="G28" s="22">
        <f>D28-E28</f>
        <v>0</v>
      </c>
    </row>
    <row r="29" spans="1:7">
      <c r="A29" s="21" t="s">
        <v>33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>
      <c r="A30" s="21" t="s">
        <v>34</v>
      </c>
      <c r="B30" s="20">
        <f t="shared" ref="B30:G30" si="8">SUM(B31:B34)</f>
        <v>0</v>
      </c>
      <c r="C30" s="20">
        <f t="shared" si="8"/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</row>
    <row r="31" spans="1:7">
      <c r="A31" s="21" t="s">
        <v>35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>
      <c r="A32" s="23" t="s">
        <v>36</v>
      </c>
      <c r="B32" s="20">
        <v>0</v>
      </c>
      <c r="C32" s="20">
        <v>0</v>
      </c>
      <c r="D32" s="20">
        <f>B32+C32</f>
        <v>0</v>
      </c>
      <c r="E32" s="20">
        <v>0</v>
      </c>
      <c r="F32" s="20">
        <v>0</v>
      </c>
      <c r="G32" s="20">
        <f>D32-E32</f>
        <v>0</v>
      </c>
    </row>
    <row r="33" spans="1:7">
      <c r="A33" s="23" t="s">
        <v>37</v>
      </c>
      <c r="B33" s="20">
        <v>0</v>
      </c>
      <c r="C33" s="20">
        <v>0</v>
      </c>
      <c r="D33" s="20">
        <f>B33+C33</f>
        <v>0</v>
      </c>
      <c r="E33" s="20">
        <v>0</v>
      </c>
      <c r="F33" s="20">
        <v>0</v>
      </c>
      <c r="G33" s="20">
        <f>D33-E33</f>
        <v>0</v>
      </c>
    </row>
    <row r="34" spans="1:7">
      <c r="A34" s="23" t="s">
        <v>38</v>
      </c>
      <c r="B34" s="20">
        <v>0</v>
      </c>
      <c r="C34" s="20">
        <v>0</v>
      </c>
      <c r="D34" s="20">
        <f>B34+C34</f>
        <v>0</v>
      </c>
      <c r="E34" s="20">
        <v>0</v>
      </c>
      <c r="F34" s="20">
        <v>0</v>
      </c>
      <c r="G34" s="20">
        <f>D34-E34</f>
        <v>0</v>
      </c>
    </row>
    <row r="35" spans="1:7">
      <c r="A35" s="24"/>
      <c r="B35" s="25"/>
      <c r="C35" s="25"/>
      <c r="D35" s="25"/>
      <c r="E35" s="25"/>
      <c r="F35" s="25"/>
      <c r="G35" s="25"/>
    </row>
    <row r="36" spans="1:7">
      <c r="A36" s="26" t="s">
        <v>39</v>
      </c>
      <c r="B36" s="27">
        <f t="shared" ref="B36:G36" si="9">SUM(B5,B32:B34)</f>
        <v>250000</v>
      </c>
      <c r="C36" s="27">
        <f t="shared" si="9"/>
        <v>16935941.670000002</v>
      </c>
      <c r="D36" s="27">
        <f t="shared" si="9"/>
        <v>17185941.670000002</v>
      </c>
      <c r="E36" s="27">
        <f t="shared" si="9"/>
        <v>1391318.49</v>
      </c>
      <c r="F36" s="27">
        <f t="shared" si="9"/>
        <v>1389654.49</v>
      </c>
      <c r="G36" s="27">
        <f t="shared" si="9"/>
        <v>15794623.180000002</v>
      </c>
    </row>
    <row r="38" spans="1:7" s="28" customFormat="1">
      <c r="A38" s="28" t="s">
        <v>40</v>
      </c>
      <c r="B38" s="29"/>
      <c r="C38" s="29"/>
      <c r="D38" s="29"/>
      <c r="E38" s="29"/>
      <c r="F38" s="29"/>
      <c r="G38" s="30"/>
    </row>
    <row r="39" spans="1:7" s="28" customFormat="1">
      <c r="B39" s="31"/>
      <c r="C39" s="31"/>
      <c r="D39" s="31"/>
      <c r="E39" s="31"/>
      <c r="F39" s="31"/>
      <c r="G39" s="31"/>
    </row>
    <row r="40" spans="1:7" s="28" customFormat="1">
      <c r="E40" s="32"/>
      <c r="F40" s="32"/>
      <c r="G40" s="32"/>
    </row>
    <row r="41" spans="1:7" s="28" customFormat="1">
      <c r="E41" s="32"/>
      <c r="F41" s="32"/>
      <c r="G41" s="32"/>
    </row>
    <row r="42" spans="1:7" s="28" customFormat="1">
      <c r="A42" s="33"/>
      <c r="B42" s="33"/>
      <c r="C42" s="33"/>
      <c r="D42" s="33"/>
      <c r="E42" s="33"/>
      <c r="F42" s="33"/>
      <c r="G42" s="33"/>
    </row>
    <row r="43" spans="1:7" s="39" customFormat="1">
      <c r="A43" s="34" t="s">
        <v>41</v>
      </c>
      <c r="B43" s="35"/>
      <c r="C43" s="36"/>
      <c r="D43" s="37" t="s">
        <v>42</v>
      </c>
      <c r="E43" s="37"/>
      <c r="F43" s="38"/>
    </row>
    <row r="44" spans="1:7" s="39" customFormat="1" ht="30" customHeight="1">
      <c r="A44" s="40" t="s">
        <v>43</v>
      </c>
      <c r="B44" s="38"/>
      <c r="C44" s="38"/>
      <c r="D44" s="41" t="s">
        <v>44</v>
      </c>
      <c r="E44" s="41"/>
      <c r="F44" s="38"/>
    </row>
  </sheetData>
  <protectedRanges>
    <protectedRange sqref="A37:G37 A45:G65522" name="Rango1_1"/>
    <protectedRange sqref="B30:G30 B6:G6 B9:G9 A19:G21 B18:G18 A23:G24 B22:G22 A26:G29 B25:G25 A31:G31 A7:G8 D36:G36 A35:G35 B32:G34 A10:G17" name="Rango1_3_1"/>
    <protectedRange sqref="B4:G5" name="Rango1_2_2_1"/>
    <protectedRange sqref="A36:C36" name="Rango1_1_2_1"/>
    <protectedRange sqref="B38:G44 A39:A44" name="Rango1_5"/>
  </protectedRanges>
  <mergeCells count="6">
    <mergeCell ref="A1:G1"/>
    <mergeCell ref="A2:A3"/>
    <mergeCell ref="B2:F2"/>
    <mergeCell ref="G2:G3"/>
    <mergeCell ref="A42:G42"/>
    <mergeCell ref="D43:E43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2025-07-07T20:31:35Z</dcterms:created>
  <dcterms:modified xsi:type="dcterms:W3CDTF">2025-07-07T20:32:19Z</dcterms:modified>
</cp:coreProperties>
</file>