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ESF!$B$3:$G$50</definedName>
    <definedName name="_xlnm.Print_Area" localSheetId="0">ESF!$B$2:$G$62</definedName>
  </definedNames>
  <calcPr calcId="162913"/>
  <fileRecoveryPr autoRecover="0"/>
</workbook>
</file>

<file path=xl/calcChain.xml><?xml version="1.0" encoding="utf-8"?>
<calcChain xmlns="http://schemas.openxmlformats.org/spreadsheetml/2006/main">
  <c r="G43" i="5" l="1"/>
  <c r="F43" i="5"/>
  <c r="G36" i="5"/>
  <c r="F36" i="5"/>
  <c r="G31" i="5"/>
  <c r="F31" i="5"/>
  <c r="G25" i="5"/>
  <c r="F25" i="5"/>
  <c r="G15" i="5"/>
  <c r="F15" i="5"/>
  <c r="D27" i="5"/>
  <c r="C27" i="5"/>
  <c r="D14" i="5"/>
  <c r="C14" i="5"/>
  <c r="G27" i="5" l="1"/>
  <c r="C29" i="5"/>
  <c r="F47" i="5"/>
  <c r="G47" i="5"/>
  <c r="F27" i="5"/>
  <c r="D29" i="5"/>
  <c r="G49" i="5" l="1"/>
  <c r="F49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<sst xmlns="http://schemas.openxmlformats.org/spreadsheetml/2006/main" count="66" uniqueCount="65">
  <si>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</si>
  <si>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</si>
  <si>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</si>
  <si>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</si>
  <si>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</si>
  <si>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</si>
  <si>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</si>
  <si>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</si>
  <si>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</si>
  <si>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</si>
  <si>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</si>
  <si>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</si>
  <si>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</si>
  <si>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</si>
  <si>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</si>
  <si>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</si>
  <si>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</si>
  <si>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</si>
  <si>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</si>
  <si>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</si>
  <si>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</si>
  <si>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</si>
  <si>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</si>
  <si>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</si>
  <si>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</si>
  <si>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</si>
  <si>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</si>
  <si>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</si>
  <si>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</si>
  <si>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</si>
  <si>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</si>
  <si>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</si>
  <si>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</si>
  <si>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</si>
  <si>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</si>
  <si>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</si>
  <si>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</si>
  <si>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</si>
  <si>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</si>
  <si>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</si>
  <si>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</si>
  <si>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</si>
  <si>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</si>
  <si>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</si>
  <si>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</si>
  <si>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</si>
  <si>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</si>
  <si>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</si>
  <si>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</si>
  <si>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</si>
  <si>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</si>
  <si>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</si>
  <si>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</si>
  <si>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</si>
  <si>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</si>
  <si>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</si>
  <si>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</si>
  <si>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</si>
  <si>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</si>
  <si>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</si>
  <si>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GUANAJUATENSE PARA PERSONAS CON DISCAPACIDAD
Estado de Situación Financiera
Al 31 de Diciembre de 2024
(Cifras en Pesos)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</si>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</sst>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8" applyFont="1" applyAlignment="1" applyProtection="1">
      <alignment horizontal="left" vertical="top" inden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7"/>
  <sheetViews>
    <sheetView showGridLines="0" tabSelected="1" topLeftCell="A7" zoomScaleNormal="100" zoomScaleSheetLayoutView="100" workbookViewId="0">
      <selection sqref="A1:H52"/>
    </sheetView>
  </sheetViews>
  <sheetFormatPr baseColWidth="10" defaultColWidth="12" defaultRowHeight="11.25" x14ac:dyDescent="0.2"/>
  <cols>
    <col min="1" max="1" width="9.1640625" style="2" customWidth="1"/>
    <col min="2" max="2" width="58.6640625" style="1" customWidth="1"/>
    <col min="3" max="3" width="15.83203125" style="1" customWidth="1"/>
    <col min="4" max="4" width="15.83203125" style="4" customWidth="1"/>
    <col min="5" max="5" width="61.83203125" style="4" customWidth="1"/>
    <col min="6" max="7" width="15.83203125" style="4" customWidth="1"/>
    <col min="8" max="16384" width="12" style="2"/>
  </cols>
  <sheetData>
    <row r="2" spans="2:7" ht="45" customHeight="1" x14ac:dyDescent="0.2">
      <c r="B2" s="31" t="s">
        <v>60</v>
      </c>
      <c r="C2" s="32"/>
      <c r="D2" s="32"/>
      <c r="E2" s="32"/>
      <c r="F2" s="32"/>
      <c r="G2" s="33"/>
    </row>
    <row r="3" spans="2:7" x14ac:dyDescent="0.2">
      <c r="B3" s="5" t="s">
        <v>51</v>
      </c>
      <c r="C3" s="5">
        <v>2024</v>
      </c>
      <c r="D3" s="5">
        <v>2023</v>
      </c>
      <c r="E3" s="5" t="s">
        <v>51</v>
      </c>
      <c r="F3" s="5">
        <v>2024</v>
      </c>
      <c r="G3" s="5">
        <v>2023</v>
      </c>
    </row>
    <row r="4" spans="2:7" s="3" customFormat="1" x14ac:dyDescent="0.2">
      <c r="B4" s="6" t="s">
        <v>0</v>
      </c>
      <c r="C4" s="7"/>
      <c r="D4" s="7"/>
      <c r="E4" s="6" t="s">
        <v>1</v>
      </c>
      <c r="F4" s="7"/>
      <c r="G4" s="7"/>
    </row>
    <row r="5" spans="2:7" x14ac:dyDescent="0.2">
      <c r="B5" s="8" t="s">
        <v>18</v>
      </c>
      <c r="C5" s="7"/>
      <c r="D5" s="7"/>
      <c r="E5" s="8" t="s">
        <v>20</v>
      </c>
      <c r="F5" s="7"/>
      <c r="G5" s="7"/>
    </row>
    <row r="6" spans="2:7" x14ac:dyDescent="0.2">
      <c r="B6" s="9" t="s">
        <v>22</v>
      </c>
      <c r="C6" s="19">
        <v>31922291.690000001</v>
      </c>
      <c r="D6" s="19">
        <v>24795178.690000001</v>
      </c>
      <c r="E6" s="9" t="s">
        <v>36</v>
      </c>
      <c r="F6" s="19">
        <v>11174376.810000001</v>
      </c>
      <c r="G6" s="22">
        <v>7975640.6699999999</v>
      </c>
    </row>
    <row r="7" spans="2:7" x14ac:dyDescent="0.2">
      <c r="B7" s="9" t="s">
        <v>23</v>
      </c>
      <c r="C7" s="19">
        <v>73876.59</v>
      </c>
      <c r="D7" s="19">
        <v>0</v>
      </c>
      <c r="E7" s="9" t="s">
        <v>37</v>
      </c>
      <c r="F7" s="19">
        <v>0</v>
      </c>
      <c r="G7" s="22">
        <v>0</v>
      </c>
    </row>
    <row r="8" spans="2:7" x14ac:dyDescent="0.2">
      <c r="B8" s="9" t="s">
        <v>24</v>
      </c>
      <c r="C8" s="19">
        <v>0</v>
      </c>
      <c r="D8" s="19">
        <v>0</v>
      </c>
      <c r="E8" s="9" t="s">
        <v>6</v>
      </c>
      <c r="F8" s="19">
        <v>0</v>
      </c>
      <c r="G8" s="22">
        <v>0</v>
      </c>
    </row>
    <row r="9" spans="2:7" x14ac:dyDescent="0.2">
      <c r="B9" s="9" t="s">
        <v>25</v>
      </c>
      <c r="C9" s="19">
        <v>0</v>
      </c>
      <c r="D9" s="19">
        <v>0</v>
      </c>
      <c r="E9" s="9" t="s">
        <v>7</v>
      </c>
      <c r="F9" s="19">
        <v>0</v>
      </c>
      <c r="G9" s="22">
        <v>0</v>
      </c>
    </row>
    <row r="10" spans="2:7" x14ac:dyDescent="0.2">
      <c r="B10" s="9" t="s">
        <v>26</v>
      </c>
      <c r="C10" s="19">
        <v>0</v>
      </c>
      <c r="D10" s="19">
        <v>0</v>
      </c>
      <c r="E10" s="9" t="s">
        <v>38</v>
      </c>
      <c r="F10" s="19">
        <v>0</v>
      </c>
      <c r="G10" s="22">
        <v>0</v>
      </c>
    </row>
    <row r="11" spans="2:7" ht="22.5" x14ac:dyDescent="0.2">
      <c r="B11" s="9" t="s">
        <v>27</v>
      </c>
      <c r="C11" s="19">
        <v>0</v>
      </c>
      <c r="D11" s="19">
        <v>0</v>
      </c>
      <c r="E11" s="9" t="s">
        <v>39</v>
      </c>
      <c r="F11" s="19">
        <v>0</v>
      </c>
      <c r="G11" s="22">
        <v>0</v>
      </c>
    </row>
    <row r="12" spans="2:7" x14ac:dyDescent="0.2">
      <c r="B12" s="9" t="s">
        <v>17</v>
      </c>
      <c r="C12" s="19">
        <v>0</v>
      </c>
      <c r="D12" s="19">
        <v>0</v>
      </c>
      <c r="E12" s="9" t="s">
        <v>8</v>
      </c>
      <c r="F12" s="19">
        <v>0</v>
      </c>
      <c r="G12" s="22">
        <v>0</v>
      </c>
    </row>
    <row r="13" spans="2:7" x14ac:dyDescent="0.2">
      <c r="B13" s="10"/>
      <c r="C13" s="20"/>
      <c r="D13" s="20"/>
      <c r="E13" s="9" t="s">
        <v>40</v>
      </c>
      <c r="F13" s="19">
        <v>0</v>
      </c>
      <c r="G13" s="22">
        <v>0</v>
      </c>
    </row>
    <row r="14" spans="2:7" x14ac:dyDescent="0.2">
      <c r="B14" s="8" t="s">
        <v>52</v>
      </c>
      <c r="C14" s="21">
        <f>SUM(C6:C12)</f>
        <v>31996168.280000001</v>
      </c>
      <c r="D14" s="21">
        <f>SUM(D6:D12)</f>
        <v>24795178.690000001</v>
      </c>
      <c r="E14" s="10"/>
      <c r="F14" s="23"/>
      <c r="G14" s="24"/>
    </row>
    <row r="15" spans="2:7" x14ac:dyDescent="0.2">
      <c r="B15" s="11"/>
      <c r="C15" s="20"/>
      <c r="D15" s="20"/>
      <c r="E15" s="8" t="s">
        <v>53</v>
      </c>
      <c r="F15" s="25">
        <f>SUM(F6:F13)</f>
        <v>11174376.810000001</v>
      </c>
      <c r="G15" s="26">
        <f>SUM(G6:G13)</f>
        <v>7975640.6699999999</v>
      </c>
    </row>
    <row r="16" spans="2:7" x14ac:dyDescent="0.2">
      <c r="B16" s="8" t="s">
        <v>19</v>
      </c>
      <c r="C16" s="20"/>
      <c r="D16" s="20"/>
      <c r="E16" s="11"/>
      <c r="F16" s="20"/>
      <c r="G16" s="24"/>
    </row>
    <row r="17" spans="2:7" x14ac:dyDescent="0.2">
      <c r="B17" s="9" t="s">
        <v>28</v>
      </c>
      <c r="C17" s="19">
        <v>0</v>
      </c>
      <c r="D17" s="19">
        <v>0</v>
      </c>
      <c r="E17" s="8" t="s">
        <v>21</v>
      </c>
      <c r="F17" s="20"/>
      <c r="G17" s="20"/>
    </row>
    <row r="18" spans="2:7" x14ac:dyDescent="0.2">
      <c r="B18" s="9" t="s">
        <v>29</v>
      </c>
      <c r="C18" s="19">
        <v>0</v>
      </c>
      <c r="D18" s="19">
        <v>0</v>
      </c>
      <c r="E18" s="9" t="s">
        <v>9</v>
      </c>
      <c r="F18" s="19">
        <v>0</v>
      </c>
      <c r="G18" s="22">
        <v>0</v>
      </c>
    </row>
    <row r="19" spans="2:7" x14ac:dyDescent="0.2">
      <c r="B19" s="9" t="s">
        <v>30</v>
      </c>
      <c r="C19" s="19">
        <v>84158786.950000003</v>
      </c>
      <c r="D19" s="19">
        <v>84158786.950000003</v>
      </c>
      <c r="E19" s="9" t="s">
        <v>10</v>
      </c>
      <c r="F19" s="19">
        <v>0</v>
      </c>
      <c r="G19" s="22">
        <v>0</v>
      </c>
    </row>
    <row r="20" spans="2:7" x14ac:dyDescent="0.2">
      <c r="B20" s="9" t="s">
        <v>31</v>
      </c>
      <c r="C20" s="19">
        <v>124653120.15000001</v>
      </c>
      <c r="D20" s="19">
        <v>121506834.93000001</v>
      </c>
      <c r="E20" s="9" t="s">
        <v>11</v>
      </c>
      <c r="F20" s="19">
        <v>0</v>
      </c>
      <c r="G20" s="22">
        <v>0</v>
      </c>
    </row>
    <row r="21" spans="2:7" x14ac:dyDescent="0.2">
      <c r="B21" s="9" t="s">
        <v>32</v>
      </c>
      <c r="C21" s="19">
        <v>2671.86</v>
      </c>
      <c r="D21" s="19">
        <v>2671.86</v>
      </c>
      <c r="E21" s="9" t="s">
        <v>41</v>
      </c>
      <c r="F21" s="19">
        <v>0</v>
      </c>
      <c r="G21" s="22">
        <v>0</v>
      </c>
    </row>
    <row r="22" spans="2:7" ht="22.5" x14ac:dyDescent="0.2">
      <c r="B22" s="9" t="s">
        <v>33</v>
      </c>
      <c r="C22" s="19">
        <v>-124465487.86</v>
      </c>
      <c r="D22" s="19">
        <v>-112149765.44</v>
      </c>
      <c r="E22" s="9" t="s">
        <v>54</v>
      </c>
      <c r="F22" s="19">
        <v>0</v>
      </c>
      <c r="G22" s="22">
        <v>0</v>
      </c>
    </row>
    <row r="23" spans="2:7" x14ac:dyDescent="0.2">
      <c r="B23" s="9" t="s">
        <v>34</v>
      </c>
      <c r="C23" s="19">
        <v>855977.8</v>
      </c>
      <c r="D23" s="19">
        <v>855977.8</v>
      </c>
      <c r="E23" s="9" t="s">
        <v>12</v>
      </c>
      <c r="F23" s="19">
        <v>0</v>
      </c>
      <c r="G23" s="22">
        <v>0</v>
      </c>
    </row>
    <row r="24" spans="2:7" x14ac:dyDescent="0.2">
      <c r="B24" s="9" t="s">
        <v>5</v>
      </c>
      <c r="C24" s="19">
        <v>0</v>
      </c>
      <c r="D24" s="19">
        <v>0</v>
      </c>
      <c r="E24" s="10"/>
      <c r="F24" s="20"/>
      <c r="G24" s="24"/>
    </row>
    <row r="25" spans="2:7" x14ac:dyDescent="0.2">
      <c r="B25" s="9" t="s">
        <v>35</v>
      </c>
      <c r="C25" s="19">
        <v>0</v>
      </c>
      <c r="D25" s="19">
        <v>0</v>
      </c>
      <c r="E25" s="8" t="s">
        <v>55</v>
      </c>
      <c r="F25" s="21">
        <f>SUM(F18:F23)</f>
        <v>0</v>
      </c>
      <c r="G25" s="26">
        <f>SUM(G18:G23)</f>
        <v>0</v>
      </c>
    </row>
    <row r="26" spans="2:7" s="3" customFormat="1" x14ac:dyDescent="0.2">
      <c r="B26" s="10"/>
      <c r="C26" s="20"/>
      <c r="D26" s="20"/>
      <c r="E26" s="10"/>
      <c r="F26" s="20"/>
      <c r="G26" s="24"/>
    </row>
    <row r="27" spans="2:7" x14ac:dyDescent="0.2">
      <c r="B27" s="8" t="s">
        <v>56</v>
      </c>
      <c r="C27" s="21">
        <f>SUM(C17:C25)</f>
        <v>85205068.900000036</v>
      </c>
      <c r="D27" s="21">
        <f>SUM(D17:D25)</f>
        <v>94374506.100000009</v>
      </c>
      <c r="E27" s="12" t="s">
        <v>50</v>
      </c>
      <c r="F27" s="21">
        <f>SUM(F25+F15)</f>
        <v>11174376.810000001</v>
      </c>
      <c r="G27" s="26">
        <f>SUM(G15+G25)</f>
        <v>7975640.6699999999</v>
      </c>
    </row>
    <row r="28" spans="2:7" x14ac:dyDescent="0.2">
      <c r="B28" s="11"/>
      <c r="C28" s="20"/>
      <c r="D28" s="20"/>
      <c r="E28" s="11"/>
      <c r="F28" s="20"/>
      <c r="G28" s="24"/>
    </row>
    <row r="29" spans="2:7" x14ac:dyDescent="0.2">
      <c r="B29" s="8" t="s">
        <v>57</v>
      </c>
      <c r="C29" s="21">
        <f>C14+C27</f>
        <v>117201237.18000004</v>
      </c>
      <c r="D29" s="21">
        <f>D14+D27</f>
        <v>119169684.79000001</v>
      </c>
      <c r="E29" s="6" t="s">
        <v>43</v>
      </c>
      <c r="F29" s="20"/>
      <c r="G29" s="20"/>
    </row>
    <row r="30" spans="2:7" x14ac:dyDescent="0.2">
      <c r="B30" s="13"/>
      <c r="C30" s="14"/>
      <c r="D30" s="15"/>
      <c r="E30" s="11"/>
      <c r="F30" s="20"/>
      <c r="G30" s="20"/>
    </row>
    <row r="31" spans="2:7" x14ac:dyDescent="0.2">
      <c r="B31" s="16"/>
      <c r="C31" s="14"/>
      <c r="D31" s="15"/>
      <c r="E31" s="8" t="s">
        <v>42</v>
      </c>
      <c r="F31" s="21">
        <f>SUM(F32:F34)</f>
        <v>171401055.99000001</v>
      </c>
      <c r="G31" s="26">
        <f>SUM(G32:G34)</f>
        <v>167726022.56999999</v>
      </c>
    </row>
    <row r="32" spans="2:7" x14ac:dyDescent="0.2">
      <c r="B32" s="16"/>
      <c r="C32" s="14"/>
      <c r="D32" s="15"/>
      <c r="E32" s="9" t="s">
        <v>2</v>
      </c>
      <c r="F32" s="19">
        <v>171401055.99000001</v>
      </c>
      <c r="G32" s="22">
        <v>167726022.56999999</v>
      </c>
    </row>
    <row r="33" spans="2:7" x14ac:dyDescent="0.2">
      <c r="B33" s="16"/>
      <c r="C33" s="14"/>
      <c r="D33" s="15"/>
      <c r="E33" s="9" t="s">
        <v>13</v>
      </c>
      <c r="F33" s="19">
        <v>0</v>
      </c>
      <c r="G33" s="22">
        <v>0</v>
      </c>
    </row>
    <row r="34" spans="2:7" x14ac:dyDescent="0.2">
      <c r="B34" s="16"/>
      <c r="C34" s="14"/>
      <c r="D34" s="15"/>
      <c r="E34" s="9" t="s">
        <v>45</v>
      </c>
      <c r="F34" s="19">
        <v>0</v>
      </c>
      <c r="G34" s="22">
        <v>0</v>
      </c>
    </row>
    <row r="35" spans="2:7" x14ac:dyDescent="0.2">
      <c r="B35" s="16"/>
      <c r="C35" s="14"/>
      <c r="D35" s="15"/>
      <c r="E35" s="10"/>
      <c r="F35" s="20"/>
      <c r="G35" s="24"/>
    </row>
    <row r="36" spans="2:7" x14ac:dyDescent="0.2">
      <c r="B36" s="16"/>
      <c r="C36" s="14"/>
      <c r="D36" s="15"/>
      <c r="E36" s="8" t="s">
        <v>44</v>
      </c>
      <c r="F36" s="21">
        <f>SUM(F37:F41)</f>
        <v>-65374195.619999997</v>
      </c>
      <c r="G36" s="26">
        <f>SUM(G37:G41)</f>
        <v>-56531978.450000003</v>
      </c>
    </row>
    <row r="37" spans="2:7" x14ac:dyDescent="0.2">
      <c r="B37" s="16"/>
      <c r="C37" s="14"/>
      <c r="D37" s="15"/>
      <c r="E37" s="9" t="s">
        <v>46</v>
      </c>
      <c r="F37" s="19">
        <v>-1937384.72</v>
      </c>
      <c r="G37" s="22">
        <v>-7072620.0599999996</v>
      </c>
    </row>
    <row r="38" spans="2:7" x14ac:dyDescent="0.2">
      <c r="B38" s="16"/>
      <c r="C38" s="14"/>
      <c r="D38" s="15"/>
      <c r="E38" s="9" t="s">
        <v>14</v>
      </c>
      <c r="F38" s="19">
        <v>-63436810.899999999</v>
      </c>
      <c r="G38" s="22">
        <v>-49459358.390000001</v>
      </c>
    </row>
    <row r="39" spans="2:7" x14ac:dyDescent="0.2">
      <c r="B39" s="16"/>
      <c r="C39" s="14"/>
      <c r="D39" s="15"/>
      <c r="E39" s="9" t="s">
        <v>3</v>
      </c>
      <c r="F39" s="19">
        <v>0</v>
      </c>
      <c r="G39" s="22">
        <v>0</v>
      </c>
    </row>
    <row r="40" spans="2:7" x14ac:dyDescent="0.2">
      <c r="B40" s="16"/>
      <c r="C40" s="14"/>
      <c r="D40" s="15"/>
      <c r="E40" s="9" t="s">
        <v>4</v>
      </c>
      <c r="F40" s="19">
        <v>0</v>
      </c>
      <c r="G40" s="22">
        <v>0</v>
      </c>
    </row>
    <row r="41" spans="2:7" x14ac:dyDescent="0.2">
      <c r="B41" s="16"/>
      <c r="C41" s="14"/>
      <c r="D41" s="15"/>
      <c r="E41" s="9" t="s">
        <v>47</v>
      </c>
      <c r="F41" s="19">
        <v>0</v>
      </c>
      <c r="G41" s="22">
        <v>0</v>
      </c>
    </row>
    <row r="42" spans="2:7" x14ac:dyDescent="0.2">
      <c r="B42" s="16"/>
      <c r="C42" s="14"/>
      <c r="D42" s="15"/>
      <c r="E42" s="10"/>
      <c r="F42" s="20"/>
      <c r="G42" s="24"/>
    </row>
    <row r="43" spans="2:7" ht="22.5" x14ac:dyDescent="0.2">
      <c r="B43" s="16"/>
      <c r="C43" s="17"/>
      <c r="D43" s="15"/>
      <c r="E43" s="8" t="s">
        <v>58</v>
      </c>
      <c r="F43" s="21">
        <f>SUM(F44:F45)</f>
        <v>0</v>
      </c>
      <c r="G43" s="26">
        <f>SUM(G44:G45)</f>
        <v>0</v>
      </c>
    </row>
    <row r="44" spans="2:7" x14ac:dyDescent="0.2">
      <c r="B44" s="13"/>
      <c r="C44" s="14"/>
      <c r="D44" s="15"/>
      <c r="E44" s="9" t="s">
        <v>15</v>
      </c>
      <c r="F44" s="19">
        <v>0</v>
      </c>
      <c r="G44" s="22">
        <v>0</v>
      </c>
    </row>
    <row r="45" spans="2:7" x14ac:dyDescent="0.2">
      <c r="B45" s="13"/>
      <c r="C45" s="14"/>
      <c r="D45" s="15"/>
      <c r="E45" s="9" t="s">
        <v>16</v>
      </c>
      <c r="F45" s="19">
        <v>0</v>
      </c>
      <c r="G45" s="22">
        <v>0</v>
      </c>
    </row>
    <row r="46" spans="2:7" x14ac:dyDescent="0.2">
      <c r="B46" s="13"/>
      <c r="C46" s="14"/>
      <c r="D46" s="15"/>
      <c r="E46" s="10"/>
      <c r="F46" s="20"/>
      <c r="G46" s="24"/>
    </row>
    <row r="47" spans="2:7" x14ac:dyDescent="0.2">
      <c r="B47" s="13"/>
      <c r="C47" s="14"/>
      <c r="D47" s="15"/>
      <c r="E47" s="8" t="s">
        <v>48</v>
      </c>
      <c r="F47" s="21">
        <f>SUM(F43+F36+F31)</f>
        <v>106026860.37</v>
      </c>
      <c r="G47" s="26">
        <f>SUM(G43+G36+G31)</f>
        <v>111194044.11999999</v>
      </c>
    </row>
    <row r="48" spans="2:7" x14ac:dyDescent="0.2">
      <c r="B48" s="13"/>
      <c r="C48" s="14"/>
      <c r="D48" s="15"/>
      <c r="E48" s="11"/>
      <c r="F48" s="20"/>
      <c r="G48" s="24"/>
    </row>
    <row r="49" spans="2:8" x14ac:dyDescent="0.2">
      <c r="B49" s="13"/>
      <c r="C49" s="14"/>
      <c r="D49" s="15"/>
      <c r="E49" s="8" t="s">
        <v>49</v>
      </c>
      <c r="F49" s="21">
        <f>F47+F27</f>
        <v>117201237.18000001</v>
      </c>
      <c r="G49" s="21">
        <f>G47+G27</f>
        <v>119169684.78999999</v>
      </c>
    </row>
    <row r="50" spans="2:8" x14ac:dyDescent="0.2">
      <c r="B50" s="13"/>
      <c r="C50" s="14"/>
      <c r="D50" s="14"/>
      <c r="E50" s="18"/>
      <c r="F50" s="15"/>
      <c r="G50" s="15"/>
    </row>
    <row r="52" spans="2:8" ht="12" x14ac:dyDescent="0.2">
      <c r="B52" s="30" t="s">
        <v>59</v>
      </c>
    </row>
    <row r="56" spans="2:8" ht="12" x14ac:dyDescent="0.2">
      <c r="B56" s="27" t="s">
        <v>61</v>
      </c>
      <c r="D56"/>
      <c r="E56" s="28" t="s">
        <v>62</v>
      </c>
      <c r="G56" s="29"/>
      <c r="H56" s="29"/>
    </row>
    <row r="57" spans="2:8" ht="12" x14ac:dyDescent="0.2">
      <c r="B57" s="28" t="s">
        <v>63</v>
      </c>
      <c r="D57"/>
      <c r="E57" s="28" t="s">
        <v>64</v>
      </c>
      <c r="G57" s="29"/>
      <c r="H57" s="29"/>
    </row>
  </sheetData>
  <sheetProtection formatCells="0" formatColumns="0" formatRows="0" autoFilter="0"/>
  <mergeCells count="1">
    <mergeCell ref="B2:G2"/>
  </mergeCells>
  <printOptions horizontalCentered="1"/>
  <pageMargins left="0.59055118110236227" right="0.59055118110236227" top="0.78740157480314965" bottom="0.78740157480314965" header="0" footer="0"/>
  <pageSetup scale="72" orientation="landscape" horizontalDpi="4294967294" verticalDpi="4294967294" r:id="rId1"/>
  <headerFooter alignWithMargins="0"/>
  <ignoredErrors>
    <ignoredError sqref="C14:D29 F15:G43 F47:G4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2025-01-30T03:29:57Z</cp:lastPrinted>
  <dcterms:created xsi:type="dcterms:W3CDTF">2012-12-11T20:26:08Z</dcterms:created>
  <dcterms:modified xsi:type="dcterms:W3CDTF">2025-01-30T04:14:47Z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