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33" i="1" l="1"/>
  <c r="H23" i="1"/>
  <c r="H13" i="1"/>
  <c r="D4" i="1"/>
  <c r="F4" i="1"/>
  <c r="F154" i="1" s="1"/>
  <c r="D79" i="1"/>
  <c r="F79" i="1"/>
  <c r="C4" i="1"/>
  <c r="C154" i="1" s="1"/>
  <c r="G4" i="1"/>
  <c r="G154" i="1" s="1"/>
  <c r="H66" i="1"/>
  <c r="H70" i="1"/>
  <c r="H88" i="1"/>
  <c r="H108" i="1"/>
  <c r="H128" i="1"/>
  <c r="H132" i="1"/>
  <c r="E79" i="1"/>
  <c r="H80" i="1"/>
  <c r="H79" i="1" s="1"/>
  <c r="E4" i="1"/>
  <c r="H5" i="1"/>
  <c r="D154" i="1" l="1"/>
  <c r="H4" i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<sst xmlns="http://schemas.openxmlformats.org/spreadsheetml/2006/main" count="281" uniqueCount="208">
  <si>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</si>
  <si>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</si>
  <si>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</si>
  <si>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</si>
  <si>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</si>
  <si>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</si>
  <si>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</si>
  <si>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</si>
  <si>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</si>
  <si>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</si>
  <si>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</si>
  <si>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</si>
  <si>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</si>
  <si>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</si>
  <si>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</si>
  <si>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</si>
  <si>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</si>
  <si>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</si>
  <si>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</si>
  <si>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</si>
  <si>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</si>
  <si>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</si>
  <si>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</si>
  <si>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</si>
  <si>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</si>
  <si>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</si>
  <si>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</si>
  <si>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</si>
  <si>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</si>
  <si>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</si>
  <si>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</si>
  <si>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</si>
  <si>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</si>
  <si>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</si>
  <si>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</si>
  <si>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</si>
  <si>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</si>
  <si>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</si>
  <si>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</si>
  <si>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</si>
  <si>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</si>
  <si>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</si>
  <si>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</si>
  <si>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</si>
  <si>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</si>
  <si>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</si>
  <si>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</si>
  <si>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</si>
  <si>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</si>
  <si>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</si>
  <si>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</si>
  <si>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</si>
  <si>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</si>
  <si>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</si>
  <si>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</si>
  <si>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</si>
  <si>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</si>
  <si>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</si>
  <si>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</si>
  <si>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</si>
  <si>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</si>
  <si>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</si>
  <si>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</si>
  <si>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</si>
  <si>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</si>
  <si>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</si>
  <si>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</si>
  <si>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</si>
  <si>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</si>
  <si>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</si>
  <si>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</si>
  <si>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</si>
  <si>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</si>
  <si>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</si>
  <si>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</si>
  <si>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</si>
  <si>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</si>
  <si>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</si>
  <si>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</si>
  <si>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</si>
  <si>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</si>
  <si>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</si>
  <si>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</si>
  <si>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</si>
  <si>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</si>
  <si>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</si>
  <si>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</si>
  <si>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</si>
  <si>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</si>
  <si>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</si>
  <si>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</si>
  <si>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</si>
  <si>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</si>
  <si>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</si>
  <si>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</si>
  <si>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</si>
  <si>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</si>
  <si>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</si>
  <si>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</si>
  <si>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</si>
  <si>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</si>
  <si>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</si>
  <si>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</si>
  <si>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</si>
  <si>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</si>
  <si>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</si>
  <si>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</si>
  <si>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</si>
  <si>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</si>
  <si>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</si>
  <si>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</si>
  <si>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</si>
  <si>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</si>
  <si>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</si>
  <si>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</si>
  <si>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</si>
  <si>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</si>
  <si>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</si>
  <si>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</si>
  <si>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</si>
  <si>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</si>
  <si>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</si>
  <si>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</si>
  <si>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</si>
  <si>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</si>
  <si>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</si>
  <si>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</si>
  <si>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</si>
  <si>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</si>
  <si>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</si>
  <si>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</si>
  <si>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</si>
  <si>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</si>
  <si>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</si>
  <si>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</si>
  <si>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</si>
  <si>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</si>
  <si>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</si>
  <si>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</si>
  <si>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</si>
  <si>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</si>
  <si>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</si>
  <si>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</si>
  <si>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</si>
  <si>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</si>
  <si>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</si>
  <si>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</si>
  <si>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</si>
  <si>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</si>
  <si>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</si>
  <si>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</si>
  <si>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</si>
  <si>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</si>
  <si>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</si>
  <si>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</si>
  <si>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</si>
  <si>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</si>
  <si>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</si>
  <si>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</si>
  <si>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</si>
  <si>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</si>
  <si>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</si>
  <si>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</si>
  <si>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</si>
  <si>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</si>
  <si>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</si>
  <si>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</si>
  <si>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</si>
  <si>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</si>
  <si>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</si>
  <si>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</si>
  <si>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</si>
  <si>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</si>
  <si>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</si>
  <si>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</si>
  <si>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</si>
  <si>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</si>
  <si>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</si>
  <si>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</si>
  <si>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</si>
  <si>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</si>
  <si>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</si>
  <si>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</si>
  <si>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</si>
  <si>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</si>
  <si>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</si>
  <si>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</si>
  <si>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</si>
  <si>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</si>
  <si>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</si>
  <si>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</si>
  <si>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</si>
  <si>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</si>
  <si>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</si>
  <si>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</si>
  <si>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</si>
  <si>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</si>
  <si>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</si>
  <si>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</si>
  <si>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</si>
  <si>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</si>
  <si>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</si>
  <si>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</si>
  <si>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</si>
  <si>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</si>
  <si>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</si>
  <si>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</si>
  <si>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GUANAJUATENSE PARA PERSONAS CON DISCAPACIDAD
Clasificación por Objeto del Gasto (Capítulo y Concepto)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</si>
</sst>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36" workbookViewId="0">
      <selection sqref="A1:H157"/>
    </sheetView>
  </sheetViews>
  <sheetFormatPr baseColWidth="10" defaultRowHeight="12.75"/>
  <cols>
    <col min="1" max="1" width="4.83203125" style="1" customWidth="1"/>
    <col min="2" max="2" width="70.3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56213201.409999996</v>
      </c>
      <c r="D4" s="5">
        <f t="shared" ref="D4:H4" si="0">D5+D13+D23+D33+D43+D53+D57+D66+D70</f>
        <v>12704577.109999999</v>
      </c>
      <c r="E4" s="5">
        <f t="shared" si="0"/>
        <v>68917778.519999996</v>
      </c>
      <c r="F4" s="5">
        <f t="shared" si="0"/>
        <v>40442421.649999999</v>
      </c>
      <c r="G4" s="5">
        <f t="shared" si="0"/>
        <v>40442421.649999999</v>
      </c>
      <c r="H4" s="5">
        <f t="shared" si="0"/>
        <v>28475356.870000001</v>
      </c>
    </row>
    <row r="5" spans="1:8">
      <c r="A5" s="33" t="s">
        <v>9</v>
      </c>
      <c r="B5" s="34"/>
      <c r="C5" s="6">
        <f>SUM(C6:C12)</f>
        <v>45032494.829999998</v>
      </c>
      <c r="D5" s="6">
        <f t="shared" ref="D5:H5" si="1">SUM(D6:D12)</f>
        <v>1690768.1300000004</v>
      </c>
      <c r="E5" s="6">
        <f t="shared" si="1"/>
        <v>46723262.960000001</v>
      </c>
      <c r="F5" s="6">
        <f t="shared" si="1"/>
        <v>30037661.149999999</v>
      </c>
      <c r="G5" s="6">
        <f t="shared" si="1"/>
        <v>30037661.149999999</v>
      </c>
      <c r="H5" s="6">
        <f t="shared" si="1"/>
        <v>16685601.810000001</v>
      </c>
    </row>
    <row r="6" spans="1:8">
      <c r="A6" s="15" t="s">
        <v>85</v>
      </c>
      <c r="B6" s="16" t="s">
        <v>10</v>
      </c>
      <c r="C6" s="7">
        <v>10819464</v>
      </c>
      <c r="D6" s="7">
        <v>-648847.44999999995</v>
      </c>
      <c r="E6" s="7">
        <f>C6+D6</f>
        <v>10170616.550000001</v>
      </c>
      <c r="F6" s="7">
        <v>7479335.6500000004</v>
      </c>
      <c r="G6" s="7">
        <v>7479335.6500000004</v>
      </c>
      <c r="H6" s="7">
        <f>E6-F6</f>
        <v>2691280.9000000004</v>
      </c>
    </row>
    <row r="7" spans="1:8">
      <c r="A7" s="15" t="s">
        <v>86</v>
      </c>
      <c r="B7" s="16" t="s">
        <v>11</v>
      </c>
      <c r="C7" s="7">
        <v>3367101.87</v>
      </c>
      <c r="D7" s="7">
        <v>2129937.2000000002</v>
      </c>
      <c r="E7" s="7">
        <f t="shared" ref="E7:E12" si="2">C7+D7</f>
        <v>5497039.0700000003</v>
      </c>
      <c r="F7" s="7">
        <v>2605444.46</v>
      </c>
      <c r="G7" s="7">
        <v>2605444.46</v>
      </c>
      <c r="H7" s="7">
        <f t="shared" ref="H7:H70" si="3">E7-F7</f>
        <v>2891594.6100000003</v>
      </c>
    </row>
    <row r="8" spans="1:8">
      <c r="A8" s="15" t="s">
        <v>87</v>
      </c>
      <c r="B8" s="16" t="s">
        <v>12</v>
      </c>
      <c r="C8" s="7">
        <v>12013664</v>
      </c>
      <c r="D8" s="7">
        <v>-314158.14</v>
      </c>
      <c r="E8" s="7">
        <f t="shared" si="2"/>
        <v>11699505.859999999</v>
      </c>
      <c r="F8" s="7">
        <v>5497470.0499999998</v>
      </c>
      <c r="G8" s="7">
        <v>5497470.0499999998</v>
      </c>
      <c r="H8" s="7">
        <f t="shared" si="3"/>
        <v>6202035.8099999996</v>
      </c>
    </row>
    <row r="9" spans="1:8">
      <c r="A9" s="15" t="s">
        <v>88</v>
      </c>
      <c r="B9" s="16" t="s">
        <v>13</v>
      </c>
      <c r="C9" s="7">
        <v>3942123.37</v>
      </c>
      <c r="D9" s="7">
        <v>-43185.67</v>
      </c>
      <c r="E9" s="7">
        <f t="shared" si="2"/>
        <v>3898937.7</v>
      </c>
      <c r="F9" s="7">
        <v>2865504.54</v>
      </c>
      <c r="G9" s="7">
        <v>2865504.54</v>
      </c>
      <c r="H9" s="7">
        <f t="shared" si="3"/>
        <v>1033433.1600000001</v>
      </c>
    </row>
    <row r="10" spans="1:8">
      <c r="A10" s="15" t="s">
        <v>89</v>
      </c>
      <c r="B10" s="16" t="s">
        <v>14</v>
      </c>
      <c r="C10" s="7">
        <v>14751564.59</v>
      </c>
      <c r="D10" s="7">
        <v>577232.18999999994</v>
      </c>
      <c r="E10" s="7">
        <f t="shared" si="2"/>
        <v>15328796.779999999</v>
      </c>
      <c r="F10" s="7">
        <v>11522205.93</v>
      </c>
      <c r="G10" s="7">
        <v>11522205.93</v>
      </c>
      <c r="H10" s="7">
        <f t="shared" si="3"/>
        <v>3806590.8499999996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138577</v>
      </c>
      <c r="D12" s="7">
        <v>-10210</v>
      </c>
      <c r="E12" s="7">
        <f t="shared" si="2"/>
        <v>128367</v>
      </c>
      <c r="F12" s="7">
        <v>67700.52</v>
      </c>
      <c r="G12" s="7">
        <v>67700.52</v>
      </c>
      <c r="H12" s="7">
        <f t="shared" si="3"/>
        <v>60666.479999999996</v>
      </c>
    </row>
    <row r="13" spans="1:8">
      <c r="A13" s="33" t="s">
        <v>17</v>
      </c>
      <c r="B13" s="34"/>
      <c r="C13" s="6">
        <f>SUM(C14:C22)</f>
        <v>2438265</v>
      </c>
      <c r="D13" s="6">
        <f t="shared" ref="D13:G13" si="4">SUM(D14:D22)</f>
        <v>4643154.0399999991</v>
      </c>
      <c r="E13" s="6">
        <f t="shared" si="4"/>
        <v>7081419.0399999991</v>
      </c>
      <c r="F13" s="6">
        <f t="shared" si="4"/>
        <v>3891567.1399999997</v>
      </c>
      <c r="G13" s="6">
        <f t="shared" si="4"/>
        <v>3891567.1399999997</v>
      </c>
      <c r="H13" s="6">
        <f t="shared" si="3"/>
        <v>3189851.8999999994</v>
      </c>
    </row>
    <row r="14" spans="1:8">
      <c r="A14" s="15" t="s">
        <v>92</v>
      </c>
      <c r="B14" s="16" t="s">
        <v>18</v>
      </c>
      <c r="C14" s="7">
        <v>352565</v>
      </c>
      <c r="D14" s="7">
        <v>126756.4</v>
      </c>
      <c r="E14" s="7">
        <f t="shared" ref="E14:E22" si="5">C14+D14</f>
        <v>479321.4</v>
      </c>
      <c r="F14" s="7">
        <v>218629.21</v>
      </c>
      <c r="G14" s="7">
        <v>218629.21</v>
      </c>
      <c r="H14" s="7">
        <f t="shared" si="3"/>
        <v>260692.19000000003</v>
      </c>
    </row>
    <row r="15" spans="1:8">
      <c r="A15" s="15" t="s">
        <v>93</v>
      </c>
      <c r="B15" s="16" t="s">
        <v>19</v>
      </c>
      <c r="C15" s="7">
        <v>667000</v>
      </c>
      <c r="D15" s="7">
        <v>4852.41</v>
      </c>
      <c r="E15" s="7">
        <f t="shared" si="5"/>
        <v>671852.41</v>
      </c>
      <c r="F15" s="7">
        <v>457803.04</v>
      </c>
      <c r="G15" s="7">
        <v>457803.04</v>
      </c>
      <c r="H15" s="7">
        <f t="shared" si="3"/>
        <v>214049.37000000005</v>
      </c>
    </row>
    <row r="16" spans="1:8">
      <c r="A16" s="15" t="s">
        <v>94</v>
      </c>
      <c r="B16" s="16" t="s">
        <v>20</v>
      </c>
      <c r="C16" s="7">
        <v>35000</v>
      </c>
      <c r="D16" s="7">
        <v>559000</v>
      </c>
      <c r="E16" s="7">
        <f t="shared" si="5"/>
        <v>594000</v>
      </c>
      <c r="F16" s="7">
        <v>323297.8</v>
      </c>
      <c r="G16" s="7">
        <v>323297.8</v>
      </c>
      <c r="H16" s="7">
        <f t="shared" si="3"/>
        <v>270702.2</v>
      </c>
    </row>
    <row r="17" spans="1:8">
      <c r="A17" s="15" t="s">
        <v>95</v>
      </c>
      <c r="B17" s="16" t="s">
        <v>21</v>
      </c>
      <c r="C17" s="7">
        <v>130500</v>
      </c>
      <c r="D17" s="7">
        <v>69904.02</v>
      </c>
      <c r="E17" s="7">
        <f t="shared" si="5"/>
        <v>200404.02000000002</v>
      </c>
      <c r="F17" s="7">
        <v>60810.18</v>
      </c>
      <c r="G17" s="7">
        <v>60810.18</v>
      </c>
      <c r="H17" s="7">
        <f t="shared" si="3"/>
        <v>139593.84000000003</v>
      </c>
    </row>
    <row r="18" spans="1:8">
      <c r="A18" s="15" t="s">
        <v>96</v>
      </c>
      <c r="B18" s="16" t="s">
        <v>22</v>
      </c>
      <c r="C18" s="7">
        <v>471000</v>
      </c>
      <c r="D18" s="7">
        <v>3892939.61</v>
      </c>
      <c r="E18" s="7">
        <f t="shared" si="5"/>
        <v>4363939.6099999994</v>
      </c>
      <c r="F18" s="7">
        <v>2362707.92</v>
      </c>
      <c r="G18" s="7">
        <v>2362707.92</v>
      </c>
      <c r="H18" s="7">
        <f t="shared" si="3"/>
        <v>2001231.6899999995</v>
      </c>
    </row>
    <row r="19" spans="1:8">
      <c r="A19" s="15" t="s">
        <v>97</v>
      </c>
      <c r="B19" s="16" t="s">
        <v>23</v>
      </c>
      <c r="C19" s="7">
        <v>554700</v>
      </c>
      <c r="D19" s="7">
        <v>0</v>
      </c>
      <c r="E19" s="7">
        <f t="shared" si="5"/>
        <v>554700</v>
      </c>
      <c r="F19" s="7">
        <v>362726.56</v>
      </c>
      <c r="G19" s="7">
        <v>362726.56</v>
      </c>
      <c r="H19" s="7">
        <f t="shared" si="3"/>
        <v>191973.44</v>
      </c>
    </row>
    <row r="20" spans="1:8">
      <c r="A20" s="15" t="s">
        <v>98</v>
      </c>
      <c r="B20" s="16" t="s">
        <v>24</v>
      </c>
      <c r="C20" s="7">
        <v>103000</v>
      </c>
      <c r="D20" s="7">
        <v>-53253</v>
      </c>
      <c r="E20" s="7">
        <f t="shared" si="5"/>
        <v>49747</v>
      </c>
      <c r="F20" s="7">
        <v>11753.76</v>
      </c>
      <c r="G20" s="7">
        <v>11753.76</v>
      </c>
      <c r="H20" s="7">
        <f t="shared" si="3"/>
        <v>37993.24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124500</v>
      </c>
      <c r="D22" s="7">
        <v>42954.6</v>
      </c>
      <c r="E22" s="7">
        <f t="shared" si="5"/>
        <v>167454.6</v>
      </c>
      <c r="F22" s="7">
        <v>93838.67</v>
      </c>
      <c r="G22" s="7">
        <v>93838.67</v>
      </c>
      <c r="H22" s="7">
        <f t="shared" si="3"/>
        <v>73615.930000000008</v>
      </c>
    </row>
    <row r="23" spans="1:8">
      <c r="A23" s="33" t="s">
        <v>27</v>
      </c>
      <c r="B23" s="34"/>
      <c r="C23" s="6">
        <f>SUM(C24:C32)</f>
        <v>8535441.5800000001</v>
      </c>
      <c r="D23" s="6">
        <f t="shared" ref="D23:G23" si="6">SUM(D24:D32)</f>
        <v>5932574.9400000004</v>
      </c>
      <c r="E23" s="6">
        <f t="shared" si="6"/>
        <v>14468016.52</v>
      </c>
      <c r="F23" s="6">
        <f t="shared" si="6"/>
        <v>6218505.79</v>
      </c>
      <c r="G23" s="6">
        <f t="shared" si="6"/>
        <v>6218505.79</v>
      </c>
      <c r="H23" s="6">
        <f t="shared" si="3"/>
        <v>8249510.7299999995</v>
      </c>
    </row>
    <row r="24" spans="1:8">
      <c r="A24" s="15" t="s">
        <v>101</v>
      </c>
      <c r="B24" s="16" t="s">
        <v>28</v>
      </c>
      <c r="C24" s="7">
        <v>1431560</v>
      </c>
      <c r="D24" s="7">
        <v>76539.960000000006</v>
      </c>
      <c r="E24" s="7">
        <f t="shared" ref="E24:E32" si="7">C24+D24</f>
        <v>1508099.96</v>
      </c>
      <c r="F24" s="7">
        <v>1016796.79</v>
      </c>
      <c r="G24" s="7">
        <v>1016796.79</v>
      </c>
      <c r="H24" s="7">
        <f t="shared" si="3"/>
        <v>491303.16999999993</v>
      </c>
    </row>
    <row r="25" spans="1:8">
      <c r="A25" s="15" t="s">
        <v>102</v>
      </c>
      <c r="B25" s="16" t="s">
        <v>29</v>
      </c>
      <c r="C25" s="7">
        <v>520742.52</v>
      </c>
      <c r="D25" s="7">
        <v>46095.21</v>
      </c>
      <c r="E25" s="7">
        <f t="shared" si="7"/>
        <v>566837.73</v>
      </c>
      <c r="F25" s="7">
        <v>313655.58</v>
      </c>
      <c r="G25" s="7">
        <v>313655.58</v>
      </c>
      <c r="H25" s="7">
        <f t="shared" si="3"/>
        <v>253182.14999999997</v>
      </c>
    </row>
    <row r="26" spans="1:8">
      <c r="A26" s="15" t="s">
        <v>103</v>
      </c>
      <c r="B26" s="16" t="s">
        <v>30</v>
      </c>
      <c r="C26" s="7">
        <v>1863329.2</v>
      </c>
      <c r="D26" s="7">
        <v>400015.48</v>
      </c>
      <c r="E26" s="7">
        <f t="shared" si="7"/>
        <v>2263344.6799999997</v>
      </c>
      <c r="F26" s="7">
        <v>1509619.91</v>
      </c>
      <c r="G26" s="7">
        <v>1509619.91</v>
      </c>
      <c r="H26" s="7">
        <f t="shared" si="3"/>
        <v>753724.76999999979</v>
      </c>
    </row>
    <row r="27" spans="1:8">
      <c r="A27" s="15" t="s">
        <v>104</v>
      </c>
      <c r="B27" s="16" t="s">
        <v>31</v>
      </c>
      <c r="C27" s="7">
        <v>2026250.09</v>
      </c>
      <c r="D27" s="7">
        <v>424661.84</v>
      </c>
      <c r="E27" s="7">
        <f t="shared" si="7"/>
        <v>2450911.9300000002</v>
      </c>
      <c r="F27" s="7">
        <v>268662.59000000003</v>
      </c>
      <c r="G27" s="7">
        <v>268662.59000000003</v>
      </c>
      <c r="H27" s="7">
        <f t="shared" si="3"/>
        <v>2182249.3400000003</v>
      </c>
    </row>
    <row r="28" spans="1:8">
      <c r="A28" s="15" t="s">
        <v>105</v>
      </c>
      <c r="B28" s="16" t="s">
        <v>32</v>
      </c>
      <c r="C28" s="7">
        <v>1155133.1000000001</v>
      </c>
      <c r="D28" s="7">
        <v>649629.15</v>
      </c>
      <c r="E28" s="7">
        <f t="shared" si="7"/>
        <v>1804762.25</v>
      </c>
      <c r="F28" s="7">
        <v>958549.34</v>
      </c>
      <c r="G28" s="7">
        <v>958549.34</v>
      </c>
      <c r="H28" s="7">
        <f t="shared" si="3"/>
        <v>846212.91</v>
      </c>
    </row>
    <row r="29" spans="1:8">
      <c r="A29" s="15" t="s">
        <v>106</v>
      </c>
      <c r="B29" s="16" t="s">
        <v>33</v>
      </c>
      <c r="C29" s="7">
        <v>309210</v>
      </c>
      <c r="D29" s="7">
        <v>3826000</v>
      </c>
      <c r="E29" s="7">
        <f t="shared" si="7"/>
        <v>4135210</v>
      </c>
      <c r="F29" s="7">
        <v>1090215.95</v>
      </c>
      <c r="G29" s="7">
        <v>1090215.95</v>
      </c>
      <c r="H29" s="7">
        <f t="shared" si="3"/>
        <v>3044994.05</v>
      </c>
    </row>
    <row r="30" spans="1:8">
      <c r="A30" s="15" t="s">
        <v>107</v>
      </c>
      <c r="B30" s="16" t="s">
        <v>34</v>
      </c>
      <c r="C30" s="7">
        <v>57980</v>
      </c>
      <c r="D30" s="7">
        <v>22286.400000000001</v>
      </c>
      <c r="E30" s="7">
        <f t="shared" si="7"/>
        <v>80266.399999999994</v>
      </c>
      <c r="F30" s="7">
        <v>33315.360000000001</v>
      </c>
      <c r="G30" s="7">
        <v>33315.360000000001</v>
      </c>
      <c r="H30" s="7">
        <f t="shared" si="3"/>
        <v>46951.039999999994</v>
      </c>
    </row>
    <row r="31" spans="1:8">
      <c r="A31" s="15" t="s">
        <v>108</v>
      </c>
      <c r="B31" s="16" t="s">
        <v>35</v>
      </c>
      <c r="C31" s="7">
        <v>19400</v>
      </c>
      <c r="D31" s="7">
        <v>468604.72</v>
      </c>
      <c r="E31" s="7">
        <f t="shared" si="7"/>
        <v>488004.72</v>
      </c>
      <c r="F31" s="7">
        <v>366993.98</v>
      </c>
      <c r="G31" s="7">
        <v>366993.98</v>
      </c>
      <c r="H31" s="7">
        <f t="shared" si="3"/>
        <v>121010.73999999999</v>
      </c>
    </row>
    <row r="32" spans="1:8">
      <c r="A32" s="15" t="s">
        <v>109</v>
      </c>
      <c r="B32" s="16" t="s">
        <v>36</v>
      </c>
      <c r="C32" s="7">
        <v>1151836.67</v>
      </c>
      <c r="D32" s="7">
        <v>18742.18</v>
      </c>
      <c r="E32" s="7">
        <f t="shared" si="7"/>
        <v>1170578.8499999999</v>
      </c>
      <c r="F32" s="7">
        <v>660696.29</v>
      </c>
      <c r="G32" s="7">
        <v>660696.29</v>
      </c>
      <c r="H32" s="7">
        <f t="shared" si="3"/>
        <v>509882.55999999982</v>
      </c>
    </row>
    <row r="33" spans="1:8">
      <c r="A33" s="33" t="s">
        <v>37</v>
      </c>
      <c r="B33" s="34"/>
      <c r="C33" s="6">
        <f>SUM(C34:C42)</f>
        <v>207000</v>
      </c>
      <c r="D33" s="6">
        <f t="shared" ref="D33:G33" si="8">SUM(D34:D42)</f>
        <v>438080</v>
      </c>
      <c r="E33" s="6">
        <f t="shared" si="8"/>
        <v>645080</v>
      </c>
      <c r="F33" s="6">
        <f t="shared" si="8"/>
        <v>294687.57</v>
      </c>
      <c r="G33" s="6">
        <f t="shared" si="8"/>
        <v>294687.57</v>
      </c>
      <c r="H33" s="6">
        <f t="shared" si="3"/>
        <v>350392.43</v>
      </c>
    </row>
    <row r="34" spans="1:8">
      <c r="A34" s="15" t="s">
        <v>110</v>
      </c>
      <c r="B34" s="16" t="s">
        <v>38</v>
      </c>
      <c r="C34" s="7">
        <v>0</v>
      </c>
      <c r="D34" s="7">
        <v>58000</v>
      </c>
      <c r="E34" s="7">
        <f t="shared" ref="E34:E42" si="9">C34+D34</f>
        <v>58000</v>
      </c>
      <c r="F34" s="7">
        <v>0</v>
      </c>
      <c r="G34" s="7">
        <v>0</v>
      </c>
      <c r="H34" s="7">
        <f t="shared" si="3"/>
        <v>58000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146000</v>
      </c>
      <c r="E37" s="7">
        <f t="shared" si="9"/>
        <v>146000</v>
      </c>
      <c r="F37" s="7">
        <v>0</v>
      </c>
      <c r="G37" s="7">
        <v>0</v>
      </c>
      <c r="H37" s="7">
        <f t="shared" si="3"/>
        <v>146000</v>
      </c>
    </row>
    <row r="38" spans="1:8">
      <c r="A38" s="15" t="s">
        <v>114</v>
      </c>
      <c r="B38" s="16" t="s">
        <v>42</v>
      </c>
      <c r="C38" s="7">
        <v>207000</v>
      </c>
      <c r="D38" s="7">
        <v>234080</v>
      </c>
      <c r="E38" s="7">
        <f t="shared" si="9"/>
        <v>441080</v>
      </c>
      <c r="F38" s="7">
        <v>294687.57</v>
      </c>
      <c r="G38" s="7">
        <v>294687.57</v>
      </c>
      <c r="H38" s="7">
        <f t="shared" si="3"/>
        <v>146392.43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56213201.409999996</v>
      </c>
      <c r="D154" s="8">
        <f t="shared" ref="D154:H154" si="42">D4+D79</f>
        <v>12704577.109999999</v>
      </c>
      <c r="E154" s="8">
        <f t="shared" si="42"/>
        <v>68917778.519999996</v>
      </c>
      <c r="F154" s="8">
        <f t="shared" si="42"/>
        <v>40442421.649999999</v>
      </c>
      <c r="G154" s="8">
        <f t="shared" si="42"/>
        <v>40442421.649999999</v>
      </c>
      <c r="H154" s="8">
        <f t="shared" si="42"/>
        <v>28475356.870000001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7" fitToHeight="0" orientation="portrait" r:id="rId1"/>
  <ignoredErrors>
    <ignoredError sqref="E13 E33 E43 E53:E70 E88 E98:E108 E118:E132 E141:E1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2022-10-20T19:03:57Z</cp:lastPrinted>
  <dcterms:created xsi:type="dcterms:W3CDTF">2017-01-11T17:22:36Z</dcterms:created>
  <dcterms:modified xsi:type="dcterms:W3CDTF">2022-10-20T19:04:01Z</dcterms:modified>
</cp:coreProperties>
</file>