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TERCER TRIMESTRE 2022\PARA PUBLICAR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C33" i="3"/>
  <c r="C45" i="3"/>
  <c r="B61" i="3" l="1"/>
  <c r="C61" i="3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<sst xmlns="http://schemas.openxmlformats.org/spreadsheetml/2006/main" count="96" uniqueCount="62">
  <si>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</si>
  <si>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</si>
  <si>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</si>
  <si>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</si>
  <si>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</si>
  <si>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</si>
  <si>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</si>
  <si>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</si>
  <si>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</si>
  <si>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</si>
  <si>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</si>
  <si>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</si>
  <si>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</si>
  <si>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</si>
  <si>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</si>
  <si>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</si>
  <si>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</si>
  <si>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</si>
  <si>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</si>
  <si>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</si>
  <si>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</si>
  <si>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</si>
  <si>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</si>
  <si>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</si>
  <si>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</si>
  <si>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</si>
  <si>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</si>
  <si>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</si>
  <si>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</si>
  <si>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</si>
  <si>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</si>
  <si>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</si>
  <si>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</si>
  <si>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</si>
  <si>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</si>
  <si>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</si>
  <si>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</si>
  <si>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</si>
  <si>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</si>
  <si>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</si>
  <si>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</si>
  <si>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</si>
  <si>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</si>
  <si>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</si>
  <si>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</si>
  <si>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</si>
  <si>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</si>
  <si>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</si>
  <si>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</si>
  <si>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</si>
  <si>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</si>
  <si>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</si>
  <si>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</si>
  <si>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</si>
  <si>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</si>
  <si>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</si>
  <si>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</si>
  <si>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GUANAJUATENSE PARA PERSONAS CON DISCAPACIDAD
Estado de Flujos de Efectivo
Del 1 de Enero al 30 de Septiembre de 2022
(Cifras en Pesos)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</si>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</sst>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zoomScaleNormal="100" workbookViewId="0">
      <selection activeCell="B8" sqref="B8"/>
    </sheetView>
  </sheetViews>
  <sheetFormatPr baseColWidth="10" defaultColWidth="12" defaultRowHeight="11.25" x14ac:dyDescent="0.2"/>
  <cols>
    <col min="1" max="1" width="86.1640625" style="1" customWidth="1"/>
    <col min="2" max="2" width="21.5" style="1" customWidth="1"/>
    <col min="3" max="3" width="20.5" style="1" customWidth="1"/>
    <col min="4" max="4" width="13.6640625" style="1" customWidth="1"/>
    <col min="5" max="16384" width="12" style="1"/>
  </cols>
  <sheetData>
    <row r="1" spans="1:22" ht="45" customHeight="1" x14ac:dyDescent="0.2">
      <c r="A1" s="20" t="s">
        <v>57</v>
      </c>
      <c r="B1" s="21"/>
      <c r="C1" s="22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41529571.040000007</v>
      </c>
      <c r="C4" s="16">
        <f>SUM(C5:C14)</f>
        <v>72053299.010000005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7695032.4299999997</v>
      </c>
      <c r="C11" s="17">
        <v>8935306.5899999999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33833904.590000004</v>
      </c>
      <c r="C13" s="17">
        <v>62904199.609999999</v>
      </c>
      <c r="D13" s="14">
        <v>900000</v>
      </c>
    </row>
    <row r="14" spans="1:22" ht="11.25" customHeight="1" x14ac:dyDescent="0.2">
      <c r="A14" s="7" t="s">
        <v>6</v>
      </c>
      <c r="B14" s="17">
        <v>634.02</v>
      </c>
      <c r="C14" s="17">
        <v>213792.81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40442421.649999999</v>
      </c>
      <c r="C16" s="16">
        <f>SUM(C17:C32)</f>
        <v>59985034.970000006</v>
      </c>
      <c r="D16" s="13" t="s">
        <v>39</v>
      </c>
    </row>
    <row r="17" spans="1:4" ht="11.25" customHeight="1" x14ac:dyDescent="0.2">
      <c r="A17" s="7" t="s">
        <v>8</v>
      </c>
      <c r="B17" s="17">
        <v>30037661.149999999</v>
      </c>
      <c r="C17" s="17">
        <v>43237736.420000002</v>
      </c>
      <c r="D17" s="14">
        <v>1000</v>
      </c>
    </row>
    <row r="18" spans="1:4" ht="11.25" customHeight="1" x14ac:dyDescent="0.2">
      <c r="A18" s="7" t="s">
        <v>9</v>
      </c>
      <c r="B18" s="17">
        <v>3891567.14</v>
      </c>
      <c r="C18" s="17">
        <v>1970633.42</v>
      </c>
      <c r="D18" s="14">
        <v>2000</v>
      </c>
    </row>
    <row r="19" spans="1:4" ht="11.25" customHeight="1" x14ac:dyDescent="0.2">
      <c r="A19" s="7" t="s">
        <v>10</v>
      </c>
      <c r="B19" s="17">
        <v>6218505.79</v>
      </c>
      <c r="C19" s="17">
        <v>14491539.84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1450</v>
      </c>
      <c r="D23" s="14">
        <v>4400</v>
      </c>
    </row>
    <row r="24" spans="1:4" ht="11.25" customHeight="1" x14ac:dyDescent="0.2">
      <c r="A24" s="7" t="s">
        <v>14</v>
      </c>
      <c r="B24" s="17">
        <v>294687.57</v>
      </c>
      <c r="C24" s="17">
        <v>283675.28999999998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1087149.390000008</v>
      </c>
      <c r="C33" s="16">
        <f>C4-C16</f>
        <v>12068264.039999999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3129391.46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3025014.66</v>
      </c>
      <c r="D42" s="13">
        <v>6000</v>
      </c>
    </row>
    <row r="43" spans="1:4" ht="11.25" customHeight="1" x14ac:dyDescent="0.2">
      <c r="A43" s="7" t="s">
        <v>23</v>
      </c>
      <c r="B43" s="17">
        <v>0</v>
      </c>
      <c r="C43" s="17">
        <v>104376.8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0</v>
      </c>
      <c r="C45" s="16">
        <f>C36-C41</f>
        <v>-3129391.46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80981.64</v>
      </c>
      <c r="C54" s="16">
        <f>SUM(C55+C58)</f>
        <v>9362585.6500000004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80981.64</v>
      </c>
      <c r="C58" s="17">
        <v>9362585.6500000004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-80981.64</v>
      </c>
      <c r="C59" s="16">
        <f>C48-C54</f>
        <v>-9362585.6500000004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1006167.750000008</v>
      </c>
      <c r="C61" s="16">
        <f>C59+C45+C33</f>
        <v>-423713.0700000003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13583198.35</v>
      </c>
      <c r="C63" s="16">
        <v>14006911.42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14589366.1</v>
      </c>
      <c r="C65" s="16">
        <v>13583198.35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3" t="s">
        <v>50</v>
      </c>
      <c r="B68" s="24"/>
      <c r="C68" s="24"/>
    </row>
    <row r="72" spans="1:4" x14ac:dyDescent="0.2">
      <c r="A72" s="19" t="s">
        <v>58</v>
      </c>
      <c r="C72" s="19" t="s">
        <v>59</v>
      </c>
    </row>
    <row r="73" spans="1:4" x14ac:dyDescent="0.2">
      <c r="A73" s="19" t="s">
        <v>60</v>
      </c>
      <c r="C73" s="19" t="s">
        <v>61</v>
      </c>
    </row>
  </sheetData>
  <sheetProtection formatCells="0" formatColumns="0" formatRows="0" autoFilter="0"/>
  <mergeCells count="2">
    <mergeCell ref="A1:C1"/>
    <mergeCell ref="A68:C68"/>
  </mergeCells>
  <printOptions horizontalCentered="1"/>
  <pageMargins left="0.70866141732283472" right="0.35433070866141736" top="0.55118110236220474" bottom="0.74803149606299213" header="0.31496062992125984" footer="0.31496062992125984"/>
  <pageSetup scale="80" fitToHeight="0" orientation="portrait" r:id="rId1"/>
  <ignoredErrors>
    <ignoredError sqref="B4:C16 B33:C49 B54:C61" unlockedFormula="1"/>
    <ignoredError sqref="D50:D5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212f5b6f-540c-444d-8783-9749c880513e"/>
    <ds:schemaRef ds:uri="http://purl.org/dc/dcmitype/"/>
    <ds:schemaRef ds:uri="http://purl.org/dc/terms/"/>
    <ds:schemaRef ds:uri="http://schemas.microsoft.com/office/infopath/2007/PartnerControls"/>
    <ds:schemaRef ds:uri="45be96a9-161b-45e5-8955-82d7971c9a35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revision/>
  <cp:lastPrinted>2022-10-20T14:53:25Z</cp:lastPrinted>
  <dcterms:created xsi:type="dcterms:W3CDTF">2012-12-11T20:31:36Z</dcterms:created>
  <dcterms:modified xsi:type="dcterms:W3CDTF">2022-10-20T14:56:49Z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