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Maleni\Documents\INSTITUTO\2017\RECURSOS FINANCIEROS\CUENTA PUBLICA\INFORMACION CIRCULAR038.2017\2017\4. INFORMACION DISCIPLINA FINANCIERA\"/>
    </mc:Choice>
  </mc:AlternateContent>
  <bookViews>
    <workbookView xWindow="0" yWindow="0" windowWidth="20490" windowHeight="7695"/>
  </bookViews>
  <sheets>
    <sheet name="F7b_PE_GTO_PDH_00_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5" i="1"/>
  <c r="C26" i="1"/>
  <c r="C27" i="1"/>
  <c r="C10" i="1"/>
  <c r="D10" i="1" s="1"/>
  <c r="E10" i="1" s="1"/>
  <c r="F10" i="1" s="1"/>
  <c r="G10" i="1" s="1"/>
  <c r="C11" i="1"/>
  <c r="D11" i="1" s="1"/>
  <c r="E11" i="1" s="1"/>
  <c r="F11" i="1" s="1"/>
  <c r="G11" i="1" s="1"/>
  <c r="C12" i="1"/>
  <c r="D12" i="1" s="1"/>
  <c r="E12" i="1" s="1"/>
  <c r="F12" i="1" s="1"/>
  <c r="G12" i="1" s="1"/>
  <c r="C13" i="1"/>
  <c r="D13" i="1" s="1"/>
  <c r="E13" i="1" s="1"/>
  <c r="F13" i="1" s="1"/>
  <c r="G13" i="1" s="1"/>
  <c r="C14" i="1"/>
  <c r="D14" i="1"/>
  <c r="E14" i="1" s="1"/>
  <c r="F14" i="1" s="1"/>
  <c r="G14" i="1" s="1"/>
  <c r="C15" i="1"/>
  <c r="D15" i="1" s="1"/>
  <c r="E15" i="1" s="1"/>
  <c r="F15" i="1" s="1"/>
  <c r="G15" i="1" s="1"/>
  <c r="C16" i="1"/>
  <c r="D16" i="1" s="1"/>
  <c r="E16" i="1" s="1"/>
  <c r="F16" i="1" s="1"/>
  <c r="G16" i="1" s="1"/>
  <c r="D9" i="1"/>
  <c r="E9" i="1" s="1"/>
  <c r="F9" i="1" s="1"/>
  <c r="G9" i="1" s="1"/>
  <c r="C9" i="1"/>
  <c r="C18" i="1" l="1"/>
  <c r="D18" i="1"/>
  <c r="E18" i="1"/>
  <c r="F18" i="1"/>
  <c r="G18" i="1"/>
  <c r="B18" i="1"/>
  <c r="C8" i="1" l="1"/>
  <c r="B7" i="1"/>
  <c r="B29" i="1" s="1"/>
  <c r="D8" i="1" l="1"/>
  <c r="C7" i="1"/>
  <c r="C29" i="1" s="1"/>
  <c r="E8" i="1" l="1"/>
  <c r="D7" i="1"/>
  <c r="D29" i="1" s="1"/>
  <c r="F8" i="1" l="1"/>
  <c r="E7" i="1"/>
  <c r="E29" i="1" s="1"/>
  <c r="G8" i="1" l="1"/>
  <c r="G7" i="1" s="1"/>
  <c r="G29" i="1" s="1"/>
  <c r="F7" i="1"/>
  <c r="F29" i="1" s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<sst xmlns="http://schemas.openxmlformats.org/spreadsheetml/2006/main" count="33" uniqueCount="21">
  <si>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</si>
  <si>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</si>
  <si>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</si>
  <si>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</si>
  <si>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Año en Cuestión 2017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</si>
  <si>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</si>
  <si>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</si>
  <si>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</si>
  <si>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</si>
  <si>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</si>
  <si>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</si>
  <si>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</si>
  <si>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</si>
  <si>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</si>
  <si>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</si>
  <si>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</si>
  <si>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</si>
  <si>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</si>
  <si>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</si>
  <si>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</si>
  <si>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INSTITUTO GUNAJUATENSE PARA LAS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</si>
</sst>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}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topLeftCell="A13" workbookViewId="0">
      <selection activeCell="G32" sqref="G32"/>
    </sheetView>
  </sheetViews>
  <sheetFormatPr baseColWidth="10" defaultRowHeight="15"/>
  <cols>
    <col min="1" max="1" width="39.7109375" style="8" customWidth="1"/>
    <col min="2" max="2" width="12.28515625" style="8" bestFit="1" customWidth="1"/>
    <col min="3" max="3" width="14.7109375" style="8" customWidth="1"/>
    <col min="4" max="4" width="14.5703125" style="8" customWidth="1"/>
    <col min="5" max="5" width="14.85546875" style="8" customWidth="1"/>
    <col min="6" max="6" width="13.28515625" style="8" bestFit="1" customWidth="1"/>
    <col min="7" max="7" width="14.140625" style="8" customWidth="1"/>
    <col min="8" max="16384" width="11.42578125" style="8"/>
  </cols>
  <sheetData>
    <row r="1" spans="1:7">
      <c r="A1" s="21" t="s">
        <v>20</v>
      </c>
      <c r="B1" s="22"/>
      <c r="C1" s="22"/>
      <c r="D1" s="22"/>
      <c r="E1" s="22"/>
      <c r="F1" s="22"/>
      <c r="G1" s="23"/>
    </row>
    <row r="2" spans="1:7">
      <c r="A2" s="24" t="s">
        <v>0</v>
      </c>
      <c r="B2" s="25"/>
      <c r="C2" s="25"/>
      <c r="D2" s="25"/>
      <c r="E2" s="25"/>
      <c r="F2" s="25"/>
      <c r="G2" s="26"/>
    </row>
    <row r="3" spans="1:7">
      <c r="A3" s="24" t="s">
        <v>1</v>
      </c>
      <c r="B3" s="25"/>
      <c r="C3" s="25"/>
      <c r="D3" s="25"/>
      <c r="E3" s="25"/>
      <c r="F3" s="25"/>
      <c r="G3" s="26"/>
    </row>
    <row r="4" spans="1:7">
      <c r="A4" s="27" t="s">
        <v>2</v>
      </c>
      <c r="B4" s="28"/>
      <c r="C4" s="28"/>
      <c r="D4" s="28"/>
      <c r="E4" s="28"/>
      <c r="F4" s="28"/>
      <c r="G4" s="29"/>
    </row>
    <row r="5" spans="1:7" ht="33" customHeight="1">
      <c r="A5" s="10" t="s">
        <v>3</v>
      </c>
      <c r="B5" s="9" t="s">
        <v>4</v>
      </c>
      <c r="C5" s="10">
        <v>2018</v>
      </c>
      <c r="D5" s="10">
        <v>2019</v>
      </c>
      <c r="E5" s="10">
        <v>2020</v>
      </c>
      <c r="F5" s="10">
        <v>2021</v>
      </c>
      <c r="G5" s="17">
        <v>2022</v>
      </c>
    </row>
    <row r="6" spans="1:7">
      <c r="A6" s="11"/>
      <c r="B6" s="12" t="s">
        <v>5</v>
      </c>
      <c r="C6" s="12" t="s">
        <v>6</v>
      </c>
      <c r="D6" s="12" t="s">
        <v>6</v>
      </c>
      <c r="E6" s="12" t="s">
        <v>6</v>
      </c>
      <c r="F6" s="12" t="s">
        <v>6</v>
      </c>
      <c r="G6" s="18" t="s">
        <v>6</v>
      </c>
    </row>
    <row r="7" spans="1:7">
      <c r="A7" s="14" t="s">
        <v>7</v>
      </c>
      <c r="B7" s="15">
        <f>SUM(B8:B16)</f>
        <v>64653820.759999998</v>
      </c>
      <c r="C7" s="15">
        <f>SUM(C8:C16)</f>
        <v>78877661.32720001</v>
      </c>
      <c r="D7" s="15">
        <f t="shared" ref="D7:G7" si="0">SUM(D8:D16)</f>
        <v>96230746.81918399</v>
      </c>
      <c r="E7" s="15">
        <f t="shared" si="0"/>
        <v>117401511.11940448</v>
      </c>
      <c r="F7" s="15">
        <f t="shared" si="0"/>
        <v>143229843.56567347</v>
      </c>
      <c r="G7" s="16">
        <f t="shared" si="0"/>
        <v>174740409.15012163</v>
      </c>
    </row>
    <row r="8" spans="1:7">
      <c r="A8" s="1" t="s">
        <v>8</v>
      </c>
      <c r="B8" s="19">
        <v>37782111.920000002</v>
      </c>
      <c r="C8" s="2">
        <f>B8*0.22+B8</f>
        <v>46094176.542400002</v>
      </c>
      <c r="D8" s="2">
        <f t="shared" ref="D8:G8" si="1">C8*0.22+C8</f>
        <v>56234895.381728001</v>
      </c>
      <c r="E8" s="2">
        <f t="shared" si="1"/>
        <v>68606572.365708157</v>
      </c>
      <c r="F8" s="2">
        <f t="shared" si="1"/>
        <v>83700018.286163956</v>
      </c>
      <c r="G8" s="2">
        <f t="shared" si="1"/>
        <v>102114022.30912003</v>
      </c>
    </row>
    <row r="9" spans="1:7">
      <c r="A9" s="1" t="s">
        <v>9</v>
      </c>
      <c r="B9" s="19">
        <v>12735443.550000001</v>
      </c>
      <c r="C9" s="2">
        <f>B9*0.22+B9</f>
        <v>15537241.131000001</v>
      </c>
      <c r="D9" s="2">
        <f t="shared" ref="D9:G9" si="2">C9*0.22+C9</f>
        <v>18955434.179820001</v>
      </c>
      <c r="E9" s="2">
        <f t="shared" si="2"/>
        <v>23125629.699380402</v>
      </c>
      <c r="F9" s="2">
        <f t="shared" si="2"/>
        <v>28213268.233244091</v>
      </c>
      <c r="G9" s="2">
        <f t="shared" si="2"/>
        <v>34420187.24455779</v>
      </c>
    </row>
    <row r="10" spans="1:7">
      <c r="A10" s="1" t="s">
        <v>10</v>
      </c>
      <c r="B10" s="19">
        <v>6124255.29</v>
      </c>
      <c r="C10" s="2">
        <f t="shared" ref="C10:G10" si="3">B10*0.22+B10</f>
        <v>7471591.4538000003</v>
      </c>
      <c r="D10" s="2">
        <f t="shared" si="3"/>
        <v>9115341.573636001</v>
      </c>
      <c r="E10" s="2">
        <f t="shared" si="3"/>
        <v>11120716.719835922</v>
      </c>
      <c r="F10" s="2">
        <f t="shared" si="3"/>
        <v>13567274.398199825</v>
      </c>
      <c r="G10" s="2">
        <f t="shared" si="3"/>
        <v>16552074.765803786</v>
      </c>
    </row>
    <row r="11" spans="1:7" ht="26.25">
      <c r="A11" s="4" t="s">
        <v>11</v>
      </c>
      <c r="B11" s="2">
        <v>0</v>
      </c>
      <c r="C11" s="2">
        <f t="shared" ref="C11:G11" si="4">B11*0.22+B11</f>
        <v>0</v>
      </c>
      <c r="D11" s="2">
        <f t="shared" si="4"/>
        <v>0</v>
      </c>
      <c r="E11" s="2">
        <f t="shared" si="4"/>
        <v>0</v>
      </c>
      <c r="F11" s="2">
        <f t="shared" si="4"/>
        <v>0</v>
      </c>
      <c r="G11" s="2">
        <f t="shared" si="4"/>
        <v>0</v>
      </c>
    </row>
    <row r="12" spans="1:7">
      <c r="A12" s="1" t="s">
        <v>12</v>
      </c>
      <c r="B12" s="19">
        <v>8012010</v>
      </c>
      <c r="C12" s="2">
        <f t="shared" ref="C12:G12" si="5">B12*0.22+B12</f>
        <v>9774652.1999999993</v>
      </c>
      <c r="D12" s="2">
        <f t="shared" si="5"/>
        <v>11925075.683999998</v>
      </c>
      <c r="E12" s="2">
        <f t="shared" si="5"/>
        <v>14548592.334479999</v>
      </c>
      <c r="F12" s="2">
        <f t="shared" si="5"/>
        <v>17749282.648065597</v>
      </c>
      <c r="G12" s="2">
        <f t="shared" si="5"/>
        <v>21654124.830640029</v>
      </c>
    </row>
    <row r="13" spans="1:7">
      <c r="A13" s="1" t="s">
        <v>13</v>
      </c>
      <c r="B13" s="2">
        <v>0</v>
      </c>
      <c r="C13" s="2">
        <f t="shared" ref="C13:G13" si="6">B13*0.22+B13</f>
        <v>0</v>
      </c>
      <c r="D13" s="2">
        <f t="shared" si="6"/>
        <v>0</v>
      </c>
      <c r="E13" s="2">
        <f t="shared" si="6"/>
        <v>0</v>
      </c>
      <c r="F13" s="2">
        <f t="shared" si="6"/>
        <v>0</v>
      </c>
      <c r="G13" s="2">
        <f t="shared" si="6"/>
        <v>0</v>
      </c>
    </row>
    <row r="14" spans="1:7">
      <c r="A14" s="1" t="s">
        <v>14</v>
      </c>
      <c r="B14" s="2">
        <v>0</v>
      </c>
      <c r="C14" s="2">
        <f t="shared" ref="C14:G14" si="7">B14*0.22+B14</f>
        <v>0</v>
      </c>
      <c r="D14" s="2">
        <f t="shared" si="7"/>
        <v>0</v>
      </c>
      <c r="E14" s="2">
        <f t="shared" si="7"/>
        <v>0</v>
      </c>
      <c r="F14" s="2">
        <f t="shared" si="7"/>
        <v>0</v>
      </c>
      <c r="G14" s="2">
        <f t="shared" si="7"/>
        <v>0</v>
      </c>
    </row>
    <row r="15" spans="1:7">
      <c r="A15" s="1" t="s">
        <v>15</v>
      </c>
      <c r="B15" s="2">
        <v>0</v>
      </c>
      <c r="C15" s="2">
        <f t="shared" ref="C15:G15" si="8">B15*0.22+B15</f>
        <v>0</v>
      </c>
      <c r="D15" s="2">
        <f t="shared" si="8"/>
        <v>0</v>
      </c>
      <c r="E15" s="2">
        <f t="shared" si="8"/>
        <v>0</v>
      </c>
      <c r="F15" s="2">
        <f t="shared" si="8"/>
        <v>0</v>
      </c>
      <c r="G15" s="2">
        <f t="shared" si="8"/>
        <v>0</v>
      </c>
    </row>
    <row r="16" spans="1:7">
      <c r="A16" s="1" t="s">
        <v>16</v>
      </c>
      <c r="B16" s="2">
        <v>0</v>
      </c>
      <c r="C16" s="2">
        <f t="shared" ref="C16:G16" si="9">B16*0.22+B16</f>
        <v>0</v>
      </c>
      <c r="D16" s="2">
        <f t="shared" si="9"/>
        <v>0</v>
      </c>
      <c r="E16" s="2">
        <f t="shared" si="9"/>
        <v>0</v>
      </c>
      <c r="F16" s="2">
        <f t="shared" si="9"/>
        <v>0</v>
      </c>
      <c r="G16" s="2">
        <f t="shared" si="9"/>
        <v>0</v>
      </c>
    </row>
    <row r="17" spans="1:7">
      <c r="A17" s="1"/>
      <c r="B17" s="2"/>
      <c r="C17" s="2"/>
      <c r="D17" s="2"/>
      <c r="E17" s="2"/>
      <c r="F17" s="2"/>
      <c r="G17" s="3"/>
    </row>
    <row r="18" spans="1:7">
      <c r="A18" s="13" t="s">
        <v>17</v>
      </c>
      <c r="B18" s="15">
        <f>SUM(B19:B27)</f>
        <v>17921835</v>
      </c>
      <c r="C18" s="15">
        <f t="shared" ref="C18:G18" si="10">SUM(C19:C27)</f>
        <v>24056155</v>
      </c>
      <c r="D18" s="15">
        <f>SUM(D19:D27)</f>
        <v>24056155</v>
      </c>
      <c r="E18" s="15">
        <f t="shared" si="10"/>
        <v>24056155</v>
      </c>
      <c r="F18" s="15">
        <f t="shared" si="10"/>
        <v>24056155</v>
      </c>
      <c r="G18" s="16">
        <f t="shared" si="10"/>
        <v>24056155</v>
      </c>
    </row>
    <row r="19" spans="1:7">
      <c r="A19" s="1" t="s">
        <v>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3">
        <v>0</v>
      </c>
    </row>
    <row r="20" spans="1:7">
      <c r="A20" s="1" t="s">
        <v>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3">
        <v>0</v>
      </c>
    </row>
    <row r="21" spans="1:7">
      <c r="A21" s="1" t="s">
        <v>10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3">
        <v>0</v>
      </c>
    </row>
    <row r="22" spans="1:7" ht="26.25">
      <c r="A22" s="4" t="s">
        <v>11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0</v>
      </c>
    </row>
    <row r="23" spans="1:7">
      <c r="A23" s="1" t="s">
        <v>12</v>
      </c>
      <c r="B23" s="20">
        <v>17921835</v>
      </c>
      <c r="C23" s="20">
        <v>24056155</v>
      </c>
      <c r="D23" s="20">
        <v>24056155</v>
      </c>
      <c r="E23" s="20">
        <v>24056155</v>
      </c>
      <c r="F23" s="20">
        <v>24056155</v>
      </c>
      <c r="G23" s="20">
        <v>24056155</v>
      </c>
    </row>
    <row r="24" spans="1:7">
      <c r="A24" s="1" t="s">
        <v>13</v>
      </c>
      <c r="B24" s="2">
        <v>0</v>
      </c>
      <c r="C24" s="2">
        <f>B24*1.63+B24</f>
        <v>0</v>
      </c>
      <c r="D24" s="2">
        <v>0</v>
      </c>
      <c r="E24" s="2">
        <v>0</v>
      </c>
      <c r="F24" s="2">
        <v>0</v>
      </c>
      <c r="G24" s="3">
        <v>0</v>
      </c>
    </row>
    <row r="25" spans="1:7">
      <c r="A25" s="1" t="s">
        <v>14</v>
      </c>
      <c r="B25" s="2">
        <v>0</v>
      </c>
      <c r="C25" s="2">
        <f>B25*1.63+B25</f>
        <v>0</v>
      </c>
      <c r="D25" s="2">
        <v>0</v>
      </c>
      <c r="E25" s="2">
        <v>0</v>
      </c>
      <c r="F25" s="2">
        <v>0</v>
      </c>
      <c r="G25" s="3">
        <v>0</v>
      </c>
    </row>
    <row r="26" spans="1:7">
      <c r="A26" s="1" t="s">
        <v>18</v>
      </c>
      <c r="B26" s="2">
        <v>0</v>
      </c>
      <c r="C26" s="2">
        <f>B26*1.63+B26</f>
        <v>0</v>
      </c>
      <c r="D26" s="2">
        <v>0</v>
      </c>
      <c r="E26" s="2">
        <v>0</v>
      </c>
      <c r="F26" s="2">
        <v>0</v>
      </c>
      <c r="G26" s="3">
        <v>0</v>
      </c>
    </row>
    <row r="27" spans="1:7">
      <c r="A27" s="1" t="s">
        <v>16</v>
      </c>
      <c r="B27" s="2">
        <v>0</v>
      </c>
      <c r="C27" s="2">
        <f>B27*1.63+B27</f>
        <v>0</v>
      </c>
      <c r="D27" s="2">
        <v>0</v>
      </c>
      <c r="E27" s="2">
        <v>0</v>
      </c>
      <c r="F27" s="2">
        <v>0</v>
      </c>
      <c r="G27" s="3">
        <v>0</v>
      </c>
    </row>
    <row r="28" spans="1:7">
      <c r="A28" s="1"/>
      <c r="B28" s="2"/>
      <c r="C28" s="2"/>
      <c r="D28" s="2"/>
      <c r="E28" s="2"/>
      <c r="F28" s="2"/>
      <c r="G28" s="3"/>
    </row>
    <row r="29" spans="1:7">
      <c r="A29" s="5" t="s">
        <v>19</v>
      </c>
      <c r="B29" s="6">
        <f>+B7+B18</f>
        <v>82575655.75999999</v>
      </c>
      <c r="C29" s="6">
        <f>+C7+C18</f>
        <v>102933816.32720001</v>
      </c>
      <c r="D29" s="6">
        <f t="shared" ref="D29:G29" si="11">+D7+D18</f>
        <v>120286901.81918399</v>
      </c>
      <c r="E29" s="6">
        <f t="shared" si="11"/>
        <v>141457666.11940449</v>
      </c>
      <c r="F29" s="6">
        <f t="shared" si="11"/>
        <v>167285998.56567347</v>
      </c>
      <c r="G29" s="7">
        <f t="shared" si="11"/>
        <v>198796564.15012163</v>
      </c>
    </row>
  </sheetData>
  <mergeCells count="4">
    <mergeCell ref="A1:G1"/>
    <mergeCell ref="A2:G2"/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F7b_PE_GTO_PDH_00_17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Maleni</cp:lastModifiedBy>
  <cp:lastPrinted>2017-08-18T16:45:14Z</cp:lastPrinted>
  <dcterms:created xsi:type="dcterms:W3CDTF">2017-02-02T21:34:30Z</dcterms:created>
  <dcterms:modified xsi:type="dcterms:W3CDTF">2017-08-18T16:45:22Z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