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SEGUNDO TRIMESTRE 19\INFO PARA PUBLICAR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1" i="2" l="1"/>
  <c r="E41" i="2"/>
  <c r="F17" i="2"/>
  <c r="E17" i="2"/>
  <c r="F6" i="2"/>
  <c r="E6" i="2"/>
  <c r="F34" i="2" l="1"/>
  <c r="E34" i="2"/>
  <c r="F54" i="2"/>
  <c r="F53" i="2" s="1"/>
  <c r="E54" i="2"/>
  <c r="E53" i="2" s="1"/>
  <c r="F49" i="2"/>
  <c r="F48" i="2" s="1"/>
  <c r="E49" i="2"/>
  <c r="E48" i="2"/>
  <c r="F37" i="2"/>
  <c r="F45" i="2" s="1"/>
  <c r="E37" i="2"/>
  <c r="E45" i="2" s="1"/>
  <c r="F58" i="2" l="1"/>
  <c r="F60" i="2" s="1"/>
  <c r="E58" i="2"/>
  <c r="E60" i="2" s="1"/>
</calcChain>
</file>

<file path=xl/sharedStrings.xml><?xml version="1.0" encoding="utf-8"?>
<sst xmlns="http://schemas.openxmlformats.org/spreadsheetml/2006/main" count="66" uniqueCount="57">
  <si>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</si>
  <si>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</si>
  <si>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</si>
  <si>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</si>
  <si>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</si>
  <si>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</si>
  <si>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</si>
  <si>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</si>
  <si>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</si>
  <si>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</si>
  <si>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</si>
  <si>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</si>
  <si>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</si>
  <si>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</si>
  <si>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</si>
  <si>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</si>
  <si>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</si>
  <si>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</si>
  <si>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</si>
  <si>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</si>
  <si>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</si>
  <si>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</si>
  <si>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</si>
  <si>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</si>
  <si>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</si>
  <si>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</si>
  <si>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</si>
  <si>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</si>
  <si>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</si>
  <si>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</si>
  <si>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</si>
  <si>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</si>
  <si>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</si>
  <si>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</si>
  <si>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</si>
  <si>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</si>
  <si>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</si>
  <si>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</si>
  <si>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</si>
  <si>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</si>
  <si>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</si>
  <si>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</si>
  <si>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</si>
  <si>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</si>
  <si>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</si>
  <si>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</si>
  <si>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</si>
  <si>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</si>
  <si>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</si>
  <si>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</si>
  <si>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</si>
  <si>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</si>
  <si>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INSTITUTO GUANAJUATENSE PARA PERSONAS CON DISCAPACIDAD
Estado de Flujos de Efectivo
Del 1 de Enero al 30 de Junio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</si>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</sst>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3"/>
  <sheetViews>
    <sheetView showGridLines="0" tabSelected="1" zoomScaleNormal="100" workbookViewId="0">
      <selection activeCell="F78" sqref="F78"/>
    </sheetView>
  </sheetViews>
  <sheetFormatPr baseColWidth="10" defaultColWidth="12" defaultRowHeight="11.25" x14ac:dyDescent="0.2"/>
  <cols>
    <col min="1" max="1" width="12" style="3"/>
    <col min="2" max="3" width="1.83203125" style="3" customWidth="1"/>
    <col min="4" max="4" width="75" style="3" bestFit="1" customWidth="1"/>
    <col min="5" max="6" width="25.83203125" style="3" customWidth="1"/>
    <col min="7" max="16384" width="12" style="3"/>
  </cols>
  <sheetData>
    <row r="2" spans="2:6" ht="39.950000000000003" customHeight="1" x14ac:dyDescent="0.2">
      <c r="B2" s="28" t="s">
        <v>52</v>
      </c>
      <c r="C2" s="29"/>
      <c r="D2" s="29"/>
      <c r="E2" s="29"/>
      <c r="F2" s="30"/>
    </row>
    <row r="3" spans="2:6" ht="15" customHeight="1" x14ac:dyDescent="0.2">
      <c r="B3" s="31" t="s">
        <v>0</v>
      </c>
      <c r="C3" s="32"/>
      <c r="D3" s="32"/>
      <c r="E3" s="2">
        <v>2019</v>
      </c>
      <c r="F3" s="1">
        <v>2018</v>
      </c>
    </row>
    <row r="4" spans="2:6" ht="15" customHeight="1" x14ac:dyDescent="0.2">
      <c r="B4" s="4"/>
      <c r="D4" s="5"/>
      <c r="E4" s="5"/>
      <c r="F4" s="6"/>
    </row>
    <row r="5" spans="2:6" x14ac:dyDescent="0.2">
      <c r="B5" s="7" t="s">
        <v>1</v>
      </c>
      <c r="D5" s="8"/>
      <c r="E5" s="9"/>
      <c r="F5" s="10"/>
    </row>
    <row r="6" spans="2:6" x14ac:dyDescent="0.2">
      <c r="B6" s="4"/>
      <c r="C6" s="11" t="s">
        <v>2</v>
      </c>
      <c r="D6" s="12"/>
      <c r="E6" s="13">
        <f>SUM(E7:E16)</f>
        <v>39358509.030000001</v>
      </c>
      <c r="F6" s="14">
        <f>SUM(F7:F16)</f>
        <v>64280756.909999996</v>
      </c>
    </row>
    <row r="7" spans="2:6" x14ac:dyDescent="0.2">
      <c r="B7" s="26">
        <v>4110</v>
      </c>
      <c r="D7" s="15" t="s">
        <v>3</v>
      </c>
      <c r="E7" s="16">
        <v>0</v>
      </c>
      <c r="F7" s="17">
        <v>0</v>
      </c>
    </row>
    <row r="8" spans="2:6" x14ac:dyDescent="0.2">
      <c r="B8" s="26">
        <v>4120</v>
      </c>
      <c r="D8" s="15" t="s">
        <v>4</v>
      </c>
      <c r="E8" s="16">
        <v>0</v>
      </c>
      <c r="F8" s="17">
        <v>0</v>
      </c>
    </row>
    <row r="9" spans="2:6" x14ac:dyDescent="0.2">
      <c r="B9" s="26">
        <v>4130</v>
      </c>
      <c r="D9" s="15" t="s">
        <v>42</v>
      </c>
      <c r="E9" s="16">
        <v>0</v>
      </c>
      <c r="F9" s="17">
        <v>0</v>
      </c>
    </row>
    <row r="10" spans="2:6" x14ac:dyDescent="0.2">
      <c r="B10" s="26">
        <v>4140</v>
      </c>
      <c r="D10" s="15" t="s">
        <v>5</v>
      </c>
      <c r="E10" s="16">
        <v>0</v>
      </c>
      <c r="F10" s="17">
        <v>0</v>
      </c>
    </row>
    <row r="11" spans="2:6" x14ac:dyDescent="0.2">
      <c r="B11" s="26">
        <v>4150</v>
      </c>
      <c r="D11" s="15" t="s">
        <v>43</v>
      </c>
      <c r="E11" s="16">
        <v>0</v>
      </c>
      <c r="F11" s="17">
        <v>0</v>
      </c>
    </row>
    <row r="12" spans="2:6" x14ac:dyDescent="0.2">
      <c r="B12" s="26">
        <v>4160</v>
      </c>
      <c r="D12" s="15" t="s">
        <v>44</v>
      </c>
      <c r="E12" s="16">
        <v>0</v>
      </c>
      <c r="F12" s="17">
        <v>151064.49</v>
      </c>
    </row>
    <row r="13" spans="2:6" x14ac:dyDescent="0.2">
      <c r="B13" s="26">
        <v>4170</v>
      </c>
      <c r="D13" s="15" t="s">
        <v>45</v>
      </c>
      <c r="E13" s="16">
        <v>4008400.3</v>
      </c>
      <c r="F13" s="17">
        <v>7902877.4199999999</v>
      </c>
    </row>
    <row r="14" spans="2:6" ht="22.5" x14ac:dyDescent="0.2">
      <c r="B14" s="26">
        <v>4210</v>
      </c>
      <c r="D14" s="15" t="s">
        <v>46</v>
      </c>
      <c r="E14" s="16">
        <v>0</v>
      </c>
      <c r="F14" s="17">
        <v>0</v>
      </c>
    </row>
    <row r="15" spans="2:6" x14ac:dyDescent="0.2">
      <c r="B15" s="26">
        <v>4220</v>
      </c>
      <c r="D15" s="15" t="s">
        <v>47</v>
      </c>
      <c r="E15" s="16">
        <v>35343024.210000001</v>
      </c>
      <c r="F15" s="17">
        <v>56226167.609999999</v>
      </c>
    </row>
    <row r="16" spans="2:6" x14ac:dyDescent="0.2">
      <c r="B16" s="26" t="s">
        <v>48</v>
      </c>
      <c r="D16" s="15" t="s">
        <v>6</v>
      </c>
      <c r="E16" s="16">
        <v>7084.52</v>
      </c>
      <c r="F16" s="17">
        <v>647.39</v>
      </c>
    </row>
    <row r="17" spans="2:6" x14ac:dyDescent="0.2">
      <c r="B17" s="26" t="s">
        <v>49</v>
      </c>
      <c r="C17" s="11" t="s">
        <v>7</v>
      </c>
      <c r="D17" s="12"/>
      <c r="E17" s="13">
        <f>SUM(E18:E33)</f>
        <v>25620944.029999997</v>
      </c>
      <c r="F17" s="14">
        <f>SUM(F18:F33)</f>
        <v>65877850.729999997</v>
      </c>
    </row>
    <row r="18" spans="2:6" x14ac:dyDescent="0.2">
      <c r="B18" s="26">
        <v>5110</v>
      </c>
      <c r="D18" s="15" t="s">
        <v>8</v>
      </c>
      <c r="E18" s="16">
        <v>19494176.809999999</v>
      </c>
      <c r="F18" s="17">
        <v>40042504.909999996</v>
      </c>
    </row>
    <row r="19" spans="2:6" x14ac:dyDescent="0.2">
      <c r="B19" s="26">
        <v>5120</v>
      </c>
      <c r="D19" s="15" t="s">
        <v>9</v>
      </c>
      <c r="E19" s="16">
        <v>3048657.7</v>
      </c>
      <c r="F19" s="17">
        <v>12405805.5</v>
      </c>
    </row>
    <row r="20" spans="2:6" x14ac:dyDescent="0.2">
      <c r="B20" s="26">
        <v>5130</v>
      </c>
      <c r="D20" s="15" t="s">
        <v>10</v>
      </c>
      <c r="E20" s="16">
        <v>2973655.68</v>
      </c>
      <c r="F20" s="17">
        <v>13182138.17</v>
      </c>
    </row>
    <row r="21" spans="2:6" x14ac:dyDescent="0.2">
      <c r="B21" s="26">
        <v>5210</v>
      </c>
      <c r="D21" s="15" t="s">
        <v>11</v>
      </c>
      <c r="E21" s="16">
        <v>0</v>
      </c>
      <c r="F21" s="17">
        <v>20000</v>
      </c>
    </row>
    <row r="22" spans="2:6" x14ac:dyDescent="0.2">
      <c r="B22" s="26">
        <v>5220</v>
      </c>
      <c r="D22" s="15" t="s">
        <v>12</v>
      </c>
      <c r="E22" s="16">
        <v>0</v>
      </c>
      <c r="F22" s="17">
        <v>0</v>
      </c>
    </row>
    <row r="23" spans="2:6" x14ac:dyDescent="0.2">
      <c r="B23" s="26">
        <v>5230</v>
      </c>
      <c r="D23" s="15" t="s">
        <v>13</v>
      </c>
      <c r="E23" s="16">
        <v>0</v>
      </c>
      <c r="F23" s="17">
        <v>0</v>
      </c>
    </row>
    <row r="24" spans="2:6" x14ac:dyDescent="0.2">
      <c r="B24" s="26">
        <v>5240</v>
      </c>
      <c r="D24" s="15" t="s">
        <v>14</v>
      </c>
      <c r="E24" s="16">
        <v>12527.54</v>
      </c>
      <c r="F24" s="17">
        <v>79715.990000000005</v>
      </c>
    </row>
    <row r="25" spans="2:6" x14ac:dyDescent="0.2">
      <c r="B25" s="26">
        <v>5250</v>
      </c>
      <c r="D25" s="15" t="s">
        <v>15</v>
      </c>
      <c r="E25" s="16">
        <v>91926.3</v>
      </c>
      <c r="F25" s="17">
        <v>147686.16</v>
      </c>
    </row>
    <row r="26" spans="2:6" x14ac:dyDescent="0.2">
      <c r="B26" s="26">
        <v>5260</v>
      </c>
      <c r="D26" s="15" t="s">
        <v>16</v>
      </c>
      <c r="E26" s="16">
        <v>0</v>
      </c>
      <c r="F26" s="17">
        <v>0</v>
      </c>
    </row>
    <row r="27" spans="2:6" x14ac:dyDescent="0.2">
      <c r="B27" s="26">
        <v>5270</v>
      </c>
      <c r="D27" s="15" t="s">
        <v>17</v>
      </c>
      <c r="E27" s="16">
        <v>0</v>
      </c>
      <c r="F27" s="17">
        <v>0</v>
      </c>
    </row>
    <row r="28" spans="2:6" x14ac:dyDescent="0.2">
      <c r="B28" s="26">
        <v>5280</v>
      </c>
      <c r="D28" s="15" t="s">
        <v>18</v>
      </c>
      <c r="E28" s="16">
        <v>0</v>
      </c>
      <c r="F28" s="17">
        <v>0</v>
      </c>
    </row>
    <row r="29" spans="2:6" x14ac:dyDescent="0.2">
      <c r="B29" s="26">
        <v>5290</v>
      </c>
      <c r="D29" s="15" t="s">
        <v>19</v>
      </c>
      <c r="E29" s="16">
        <v>0</v>
      </c>
      <c r="F29" s="17">
        <v>0</v>
      </c>
    </row>
    <row r="30" spans="2:6" x14ac:dyDescent="0.2">
      <c r="B30" s="26">
        <v>5310</v>
      </c>
      <c r="D30" s="15" t="s">
        <v>20</v>
      </c>
      <c r="E30" s="16">
        <v>0</v>
      </c>
      <c r="F30" s="17">
        <v>0</v>
      </c>
    </row>
    <row r="31" spans="2:6" x14ac:dyDescent="0.2">
      <c r="B31" s="26">
        <v>5320</v>
      </c>
      <c r="D31" s="15" t="s">
        <v>21</v>
      </c>
      <c r="E31" s="16">
        <v>0</v>
      </c>
      <c r="F31" s="17">
        <v>0</v>
      </c>
    </row>
    <row r="32" spans="2:6" x14ac:dyDescent="0.2">
      <c r="B32" s="26">
        <v>5330</v>
      </c>
      <c r="D32" s="15" t="s">
        <v>22</v>
      </c>
      <c r="E32" s="16">
        <v>0</v>
      </c>
      <c r="F32" s="17">
        <v>0</v>
      </c>
    </row>
    <row r="33" spans="2:6" x14ac:dyDescent="0.2">
      <c r="B33" s="26" t="s">
        <v>48</v>
      </c>
      <c r="D33" s="15" t="s">
        <v>23</v>
      </c>
      <c r="E33" s="16">
        <v>0</v>
      </c>
      <c r="F33" s="17">
        <v>0</v>
      </c>
    </row>
    <row r="34" spans="2:6" x14ac:dyDescent="0.2">
      <c r="B34" s="18" t="s">
        <v>24</v>
      </c>
      <c r="D34" s="19"/>
      <c r="E34" s="13">
        <f>E6-E17</f>
        <v>13737565.000000004</v>
      </c>
      <c r="F34" s="14">
        <f>F6-F17</f>
        <v>-1597093.8200000003</v>
      </c>
    </row>
    <row r="35" spans="2:6" x14ac:dyDescent="0.2">
      <c r="B35" s="20"/>
      <c r="D35" s="19"/>
      <c r="E35" s="13"/>
      <c r="F35" s="14"/>
    </row>
    <row r="36" spans="2:6" x14ac:dyDescent="0.2">
      <c r="B36" s="7" t="s">
        <v>25</v>
      </c>
      <c r="D36" s="8"/>
      <c r="E36" s="16"/>
      <c r="F36" s="17"/>
    </row>
    <row r="37" spans="2:6" x14ac:dyDescent="0.2">
      <c r="B37" s="4"/>
      <c r="C37" s="11" t="s">
        <v>2</v>
      </c>
      <c r="D37" s="12"/>
      <c r="E37" s="13">
        <f>SUM(E38:E40)</f>
        <v>21946861.670000002</v>
      </c>
      <c r="F37" s="14">
        <f>SUM(F38:F40)</f>
        <v>46031686.840000004</v>
      </c>
    </row>
    <row r="38" spans="2:6" x14ac:dyDescent="0.2">
      <c r="B38" s="4"/>
      <c r="D38" s="15" t="s">
        <v>26</v>
      </c>
      <c r="E38" s="16">
        <v>0</v>
      </c>
      <c r="F38" s="17">
        <v>7815872.1699999999</v>
      </c>
    </row>
    <row r="39" spans="2:6" x14ac:dyDescent="0.2">
      <c r="B39" s="4"/>
      <c r="D39" s="15" t="s">
        <v>27</v>
      </c>
      <c r="E39" s="16">
        <v>0</v>
      </c>
      <c r="F39" s="17">
        <v>0</v>
      </c>
    </row>
    <row r="40" spans="2:6" x14ac:dyDescent="0.2">
      <c r="B40" s="4"/>
      <c r="D40" s="15" t="s">
        <v>28</v>
      </c>
      <c r="E40" s="16">
        <v>21946861.670000002</v>
      </c>
      <c r="F40" s="17">
        <v>38215814.670000002</v>
      </c>
    </row>
    <row r="41" spans="2:6" x14ac:dyDescent="0.2">
      <c r="B41" s="4"/>
      <c r="C41" s="11" t="s">
        <v>7</v>
      </c>
      <c r="D41" s="12"/>
      <c r="E41" s="13">
        <f>SUM(E42:E44)</f>
        <v>2242678.92</v>
      </c>
      <c r="F41" s="14">
        <f>SUM(F42:F44)</f>
        <v>35710222.159999996</v>
      </c>
    </row>
    <row r="42" spans="2:6" x14ac:dyDescent="0.2">
      <c r="B42" s="26">
        <v>1230</v>
      </c>
      <c r="D42" s="15" t="s">
        <v>26</v>
      </c>
      <c r="E42" s="16">
        <v>0</v>
      </c>
      <c r="F42" s="17">
        <v>0</v>
      </c>
    </row>
    <row r="43" spans="2:6" x14ac:dyDescent="0.2">
      <c r="B43" s="26" t="s">
        <v>50</v>
      </c>
      <c r="D43" s="15" t="s">
        <v>27</v>
      </c>
      <c r="E43" s="16">
        <v>2242678.92</v>
      </c>
      <c r="F43" s="17">
        <v>35710222.159999996</v>
      </c>
    </row>
    <row r="44" spans="2:6" x14ac:dyDescent="0.2">
      <c r="B44" s="4"/>
      <c r="D44" s="15" t="s">
        <v>29</v>
      </c>
      <c r="E44" s="16">
        <v>0</v>
      </c>
      <c r="F44" s="17">
        <v>0</v>
      </c>
    </row>
    <row r="45" spans="2:6" x14ac:dyDescent="0.2">
      <c r="B45" s="18" t="s">
        <v>30</v>
      </c>
      <c r="D45" s="19"/>
      <c r="E45" s="13">
        <f>E37-E41</f>
        <v>19704182.75</v>
      </c>
      <c r="F45" s="14">
        <f>F37-F41</f>
        <v>10321464.680000007</v>
      </c>
    </row>
    <row r="46" spans="2:6" x14ac:dyDescent="0.2">
      <c r="B46" s="20"/>
      <c r="D46" s="19"/>
      <c r="E46" s="13"/>
      <c r="F46" s="14"/>
    </row>
    <row r="47" spans="2:6" x14ac:dyDescent="0.2">
      <c r="B47" s="7" t="s">
        <v>31</v>
      </c>
      <c r="D47" s="8"/>
      <c r="E47" s="16"/>
      <c r="F47" s="17"/>
    </row>
    <row r="48" spans="2:6" x14ac:dyDescent="0.2">
      <c r="B48" s="4"/>
      <c r="C48" s="11" t="s">
        <v>2</v>
      </c>
      <c r="D48" s="12"/>
      <c r="E48" s="13">
        <f>SUM(E49+E52)</f>
        <v>-8953.7000000000007</v>
      </c>
      <c r="F48" s="14">
        <f>SUM(F49+F52)</f>
        <v>-6061634.7800000003</v>
      </c>
    </row>
    <row r="49" spans="2:6" x14ac:dyDescent="0.2">
      <c r="B49" s="4"/>
      <c r="D49" s="15" t="s">
        <v>32</v>
      </c>
      <c r="E49" s="16">
        <f>SUM(E50:E51)</f>
        <v>0</v>
      </c>
      <c r="F49" s="17">
        <f>SUM(F50:F51)</f>
        <v>0</v>
      </c>
    </row>
    <row r="50" spans="2:6" x14ac:dyDescent="0.2">
      <c r="B50" s="26">
        <v>2233</v>
      </c>
      <c r="D50" s="21" t="s">
        <v>33</v>
      </c>
      <c r="E50" s="16">
        <v>0</v>
      </c>
      <c r="F50" s="17">
        <v>0</v>
      </c>
    </row>
    <row r="51" spans="2:6" x14ac:dyDescent="0.2">
      <c r="B51" s="26">
        <v>2234</v>
      </c>
      <c r="D51" s="21" t="s">
        <v>34</v>
      </c>
      <c r="E51" s="16">
        <v>0</v>
      </c>
      <c r="F51" s="17">
        <v>0</v>
      </c>
    </row>
    <row r="52" spans="2:6" x14ac:dyDescent="0.2">
      <c r="B52" s="4"/>
      <c r="D52" s="15" t="s">
        <v>35</v>
      </c>
      <c r="E52" s="16">
        <v>-8953.7000000000007</v>
      </c>
      <c r="F52" s="17">
        <v>-6061634.7800000003</v>
      </c>
    </row>
    <row r="53" spans="2:6" x14ac:dyDescent="0.2">
      <c r="B53" s="4"/>
      <c r="C53" s="11" t="s">
        <v>7</v>
      </c>
      <c r="D53" s="12"/>
      <c r="E53" s="13">
        <f>SUM(E54+E57)</f>
        <v>23929009.399999999</v>
      </c>
      <c r="F53" s="14">
        <f>SUM(F54+F57)</f>
        <v>17781147.66</v>
      </c>
    </row>
    <row r="54" spans="2:6" x14ac:dyDescent="0.2">
      <c r="B54" s="4"/>
      <c r="D54" s="15" t="s">
        <v>36</v>
      </c>
      <c r="E54" s="16">
        <f>SUM(E55:E56)</f>
        <v>0</v>
      </c>
      <c r="F54" s="17">
        <f>SUM(F55:F56)</f>
        <v>0</v>
      </c>
    </row>
    <row r="55" spans="2:6" x14ac:dyDescent="0.2">
      <c r="B55" s="4"/>
      <c r="D55" s="21" t="s">
        <v>33</v>
      </c>
      <c r="E55" s="16">
        <v>0</v>
      </c>
      <c r="F55" s="17">
        <v>0</v>
      </c>
    </row>
    <row r="56" spans="2:6" x14ac:dyDescent="0.2">
      <c r="B56" s="4"/>
      <c r="D56" s="21" t="s">
        <v>34</v>
      </c>
      <c r="E56" s="16">
        <v>0</v>
      </c>
      <c r="F56" s="17">
        <v>0</v>
      </c>
    </row>
    <row r="57" spans="2:6" x14ac:dyDescent="0.2">
      <c r="B57" s="4"/>
      <c r="D57" s="15" t="s">
        <v>37</v>
      </c>
      <c r="E57" s="16">
        <v>23929009.399999999</v>
      </c>
      <c r="F57" s="17">
        <v>17781147.66</v>
      </c>
    </row>
    <row r="58" spans="2:6" x14ac:dyDescent="0.2">
      <c r="B58" s="18" t="s">
        <v>38</v>
      </c>
      <c r="D58" s="19"/>
      <c r="E58" s="13">
        <f>E48-E53</f>
        <v>-23937963.099999998</v>
      </c>
      <c r="F58" s="14">
        <f>F48-F53</f>
        <v>-23842782.440000001</v>
      </c>
    </row>
    <row r="59" spans="2:6" x14ac:dyDescent="0.2">
      <c r="B59" s="20"/>
      <c r="D59" s="19"/>
      <c r="E59" s="13"/>
      <c r="F59" s="14"/>
    </row>
    <row r="60" spans="2:6" x14ac:dyDescent="0.2">
      <c r="B60" s="18" t="s">
        <v>39</v>
      </c>
      <c r="D60" s="19"/>
      <c r="E60" s="13">
        <f>E58+E45+E34</f>
        <v>9503784.650000006</v>
      </c>
      <c r="F60" s="14">
        <f>F58+F45+F34</f>
        <v>-15118411.579999994</v>
      </c>
    </row>
    <row r="61" spans="2:6" x14ac:dyDescent="0.2">
      <c r="B61" s="20"/>
      <c r="D61" s="19"/>
      <c r="E61" s="13"/>
      <c r="F61" s="14"/>
    </row>
    <row r="62" spans="2:6" x14ac:dyDescent="0.2">
      <c r="B62" s="18" t="s">
        <v>40</v>
      </c>
      <c r="D62" s="19"/>
      <c r="E62" s="13">
        <v>14231355.43</v>
      </c>
      <c r="F62" s="14">
        <v>29349767.010000002</v>
      </c>
    </row>
    <row r="63" spans="2:6" x14ac:dyDescent="0.2">
      <c r="B63" s="18" t="s">
        <v>41</v>
      </c>
      <c r="D63" s="19"/>
      <c r="E63" s="13">
        <v>23735140.079999998</v>
      </c>
      <c r="F63" s="14">
        <v>14231355.43</v>
      </c>
    </row>
    <row r="64" spans="2:6" x14ac:dyDescent="0.2">
      <c r="B64" s="22"/>
      <c r="C64" s="23"/>
      <c r="D64" s="24"/>
      <c r="E64" s="24"/>
      <c r="F64" s="25"/>
    </row>
    <row r="66" spans="3:6" x14ac:dyDescent="0.2">
      <c r="C66" s="27" t="s">
        <v>51</v>
      </c>
    </row>
    <row r="72" spans="3:6" x14ac:dyDescent="0.2">
      <c r="C72" s="3" t="s">
        <v>53</v>
      </c>
      <c r="F72" s="3" t="s">
        <v>54</v>
      </c>
    </row>
    <row r="73" spans="3:6" x14ac:dyDescent="0.2">
      <c r="C73" s="3" t="s">
        <v>55</v>
      </c>
      <c r="F73" s="3" t="s">
        <v>56</v>
      </c>
    </row>
  </sheetData>
  <sheetProtection formatCells="0" formatColumns="0" formatRows="0" autoFilter="0"/>
  <mergeCells count="2">
    <mergeCell ref="B2:F2"/>
    <mergeCell ref="B3:D3"/>
  </mergeCells>
  <pageMargins left="0.70866141732283472" right="0.70866141732283472" top="0.55118110236220474" bottom="0.74803149606299213" header="0.31496062992125984" footer="0.31496062992125984"/>
  <pageSetup scale="74" orientation="portrait" r:id="rId1"/>
  <ignoredErrors>
    <ignoredError sqref="E6:F48 E55:F64" unlockedFormula="1"/>
    <ignoredError sqref="E49:F54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5be96a9-161b-45e5-8955-82d7971c9a3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revision/>
  <cp:lastPrinted>2019-05-15T20:50:09Z</cp:lastPrinted>
  <dcterms:created xsi:type="dcterms:W3CDTF">2012-12-11T20:31:36Z</dcterms:created>
  <dcterms:modified xsi:type="dcterms:W3CDTF">2019-07-16T19:24:18Z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  <property fmtid="{D5CDD505-2E9C-101B-9397-08002B2CF9AE}" pid="3" name="_MarkAsFinal">
    <vt:bool>true</vt:bool>
  </property>
</Properties>
</file>