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<sst xmlns="http://schemas.openxmlformats.org/spreadsheetml/2006/main" count="31" uniqueCount="31">
  <si>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</si>
  <si>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</si>
  <si>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</si>
  <si>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</si>
  <si>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</si>
  <si>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</si>
  <si>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</si>
  <si>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</si>
  <si>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</si>
  <si>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</si>
  <si>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</si>
  <si>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</si>
  <si>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</si>
  <si>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</si>
  <si>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</si>
  <si>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</si>
  <si>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</si>
  <si>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</si>
  <si>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</si>
  <si>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</si>
  <si>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</si>
  <si>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</si>
  <si>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</si>
  <si>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</si>
  <si>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</si>
  <si>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</si>
  <si>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GUANAJUATENSE PARA PERSONAS CON DISCAPACIDAD
Estado Analítico del Activo
Del 1 de Enero al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</si>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</sst>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8" fillId="0" borderId="0" xfId="8" applyFont="1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K23" sqref="K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6" t="s">
        <v>26</v>
      </c>
      <c r="B1" s="17"/>
      <c r="C1" s="17"/>
      <c r="D1" s="17"/>
      <c r="E1" s="17"/>
      <c r="F1" s="18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119169684.79000001</v>
      </c>
      <c r="C3" s="7">
        <f t="shared" ref="C3:F3" si="0">C4+C12</f>
        <v>136412637.12</v>
      </c>
      <c r="D3" s="7">
        <f t="shared" si="0"/>
        <v>131688415.64</v>
      </c>
      <c r="E3" s="7">
        <f t="shared" si="0"/>
        <v>123893906.27000003</v>
      </c>
      <c r="F3" s="7">
        <f t="shared" si="0"/>
        <v>4724221.4799999949</v>
      </c>
    </row>
    <row r="4" spans="1:6" x14ac:dyDescent="0.2">
      <c r="A4" s="5" t="s">
        <v>4</v>
      </c>
      <c r="B4" s="7">
        <f>SUM(B5:B11)</f>
        <v>24795178.690000001</v>
      </c>
      <c r="C4" s="7">
        <f>SUM(C5:C11)</f>
        <v>133376243.78</v>
      </c>
      <c r="D4" s="7">
        <f>SUM(D5:D11)</f>
        <v>130170218.97</v>
      </c>
      <c r="E4" s="7">
        <f>SUM(E5:E11)</f>
        <v>28001203.499999996</v>
      </c>
      <c r="F4" s="7">
        <f>SUM(F5:F11)</f>
        <v>3206024.8099999931</v>
      </c>
    </row>
    <row r="5" spans="1:6" x14ac:dyDescent="0.2">
      <c r="A5" s="6" t="s">
        <v>5</v>
      </c>
      <c r="B5" s="8">
        <v>24795178.690000001</v>
      </c>
      <c r="C5" s="8">
        <v>70945817.629999995</v>
      </c>
      <c r="D5" s="8">
        <v>66223044.82</v>
      </c>
      <c r="E5" s="8">
        <f>B5+C5-D5</f>
        <v>29517951.499999993</v>
      </c>
      <c r="F5" s="8">
        <f t="shared" ref="F5:F11" si="1">E5-B5</f>
        <v>4722772.8099999912</v>
      </c>
    </row>
    <row r="6" spans="1:6" x14ac:dyDescent="0.2">
      <c r="A6" s="6" t="s">
        <v>6</v>
      </c>
      <c r="B6" s="8">
        <v>0</v>
      </c>
      <c r="C6" s="8">
        <v>62314097.890000001</v>
      </c>
      <c r="D6" s="8">
        <v>63947174.149999999</v>
      </c>
      <c r="E6" s="8">
        <f t="shared" ref="E6:E11" si="2">B6+C6-D6</f>
        <v>-1633076.2599999979</v>
      </c>
      <c r="F6" s="8">
        <f t="shared" si="1"/>
        <v>-1633076.2599999979</v>
      </c>
    </row>
    <row r="7" spans="1:6" x14ac:dyDescent="0.2">
      <c r="A7" s="6" t="s">
        <v>7</v>
      </c>
      <c r="B7" s="8">
        <v>0</v>
      </c>
      <c r="C7" s="8">
        <v>116328.26</v>
      </c>
      <c r="D7" s="8">
        <v>0</v>
      </c>
      <c r="E7" s="8">
        <f t="shared" si="2"/>
        <v>116328.26</v>
      </c>
      <c r="F7" s="8">
        <f t="shared" si="1"/>
        <v>116328.26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94374506.100000009</v>
      </c>
      <c r="C12" s="7">
        <f>SUM(C13:C21)</f>
        <v>3036393.34</v>
      </c>
      <c r="D12" s="7">
        <f>SUM(D13:D21)</f>
        <v>1518196.67</v>
      </c>
      <c r="E12" s="7">
        <f>SUM(E13:E21)</f>
        <v>95892702.770000026</v>
      </c>
      <c r="F12" s="7">
        <f>SUM(F13:F21)</f>
        <v>1518196.6700000018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84158786.950000003</v>
      </c>
      <c r="C15" s="9">
        <v>0</v>
      </c>
      <c r="D15" s="9">
        <v>0</v>
      </c>
      <c r="E15" s="9">
        <f t="shared" si="4"/>
        <v>84158786.950000003</v>
      </c>
      <c r="F15" s="9">
        <f t="shared" si="3"/>
        <v>0</v>
      </c>
    </row>
    <row r="16" spans="1:6" x14ac:dyDescent="0.2">
      <c r="A16" s="6" t="s">
        <v>14</v>
      </c>
      <c r="B16" s="8">
        <v>121506834.93000001</v>
      </c>
      <c r="C16" s="8">
        <v>3036393.34</v>
      </c>
      <c r="D16" s="8">
        <v>1518196.67</v>
      </c>
      <c r="E16" s="8">
        <f t="shared" si="4"/>
        <v>123025031.60000001</v>
      </c>
      <c r="F16" s="8">
        <f t="shared" si="3"/>
        <v>1518196.6700000018</v>
      </c>
    </row>
    <row r="17" spans="1:6" x14ac:dyDescent="0.2">
      <c r="A17" s="6" t="s">
        <v>15</v>
      </c>
      <c r="B17" s="8">
        <v>2671.86</v>
      </c>
      <c r="C17" s="8">
        <v>0</v>
      </c>
      <c r="D17" s="8">
        <v>0</v>
      </c>
      <c r="E17" s="8">
        <f t="shared" si="4"/>
        <v>2671.86</v>
      </c>
      <c r="F17" s="8">
        <f t="shared" si="3"/>
        <v>0</v>
      </c>
    </row>
    <row r="18" spans="1:6" x14ac:dyDescent="0.2">
      <c r="A18" s="6" t="s">
        <v>16</v>
      </c>
      <c r="B18" s="8">
        <v>-112149765.44</v>
      </c>
      <c r="C18" s="8">
        <v>0</v>
      </c>
      <c r="D18" s="8">
        <v>0</v>
      </c>
      <c r="E18" s="8">
        <f t="shared" si="4"/>
        <v>-112149765.44</v>
      </c>
      <c r="F18" s="8">
        <f t="shared" si="3"/>
        <v>0</v>
      </c>
    </row>
    <row r="19" spans="1:6" x14ac:dyDescent="0.2">
      <c r="A19" s="6" t="s">
        <v>17</v>
      </c>
      <c r="B19" s="8">
        <v>855977.8</v>
      </c>
      <c r="C19" s="8">
        <v>0</v>
      </c>
      <c r="D19" s="8">
        <v>0</v>
      </c>
      <c r="E19" s="8">
        <f t="shared" si="4"/>
        <v>855977.8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" x14ac:dyDescent="0.2">
      <c r="A23" s="15" t="s">
        <v>24</v>
      </c>
    </row>
    <row r="26" spans="1:6" ht="12" customHeight="1" x14ac:dyDescent="0.2"/>
    <row r="27" spans="1:6" ht="12" x14ac:dyDescent="0.2">
      <c r="A27" s="11" t="s">
        <v>27</v>
      </c>
      <c r="B27" s="12"/>
      <c r="C27" s="12"/>
      <c r="D27" s="12"/>
      <c r="E27" s="13" t="s">
        <v>28</v>
      </c>
      <c r="F27" s="10"/>
    </row>
    <row r="28" spans="1:6" ht="12" x14ac:dyDescent="0.2">
      <c r="A28" s="14" t="s">
        <v>29</v>
      </c>
      <c r="B28" s="12"/>
      <c r="C28" s="12"/>
      <c r="D28" s="12"/>
      <c r="E28" s="13" t="s">
        <v>30</v>
      </c>
      <c r="F28" s="10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2024-10-30T15:15:48Z</cp:lastPrinted>
  <dcterms:created xsi:type="dcterms:W3CDTF">2014-02-09T04:04:15Z</dcterms:created>
  <dcterms:modified xsi:type="dcterms:W3CDTF">2024-10-30T17:20:36Z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