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 l="1"/>
  <c r="I78" i="1"/>
  <c r="I77" i="1"/>
  <c r="I76" i="1"/>
  <c r="I75" i="1"/>
  <c r="H74" i="1"/>
  <c r="G74" i="1"/>
  <c r="F74" i="1"/>
  <c r="I74" i="1" s="1"/>
  <c r="E74" i="1"/>
  <c r="D74" i="1"/>
  <c r="I72" i="1"/>
  <c r="I71" i="1"/>
  <c r="I70" i="1"/>
  <c r="I69" i="1"/>
  <c r="I68" i="1"/>
  <c r="I67" i="1"/>
  <c r="I66" i="1"/>
  <c r="I65" i="1"/>
  <c r="I64" i="1"/>
  <c r="I63" i="1"/>
  <c r="H63" i="1"/>
  <c r="G63" i="1"/>
  <c r="F63" i="1"/>
  <c r="E63" i="1"/>
  <c r="E43" i="1" s="1"/>
  <c r="D63" i="1"/>
  <c r="I61" i="1"/>
  <c r="F60" i="1"/>
  <c r="I60" i="1" s="1"/>
  <c r="I59" i="1"/>
  <c r="I58" i="1"/>
  <c r="F57" i="1"/>
  <c r="F54" i="1" s="1"/>
  <c r="I54" i="1" s="1"/>
  <c r="I56" i="1"/>
  <c r="I55" i="1"/>
  <c r="H54" i="1"/>
  <c r="G54" i="1"/>
  <c r="E54" i="1"/>
  <c r="D54" i="1"/>
  <c r="I52" i="1"/>
  <c r="I51" i="1"/>
  <c r="I50" i="1"/>
  <c r="I49" i="1"/>
  <c r="I48" i="1"/>
  <c r="I47" i="1"/>
  <c r="I46" i="1"/>
  <c r="I45" i="1"/>
  <c r="H44" i="1"/>
  <c r="G44" i="1"/>
  <c r="G43" i="1" s="1"/>
  <c r="F44" i="1"/>
  <c r="I44" i="1" s="1"/>
  <c r="E44" i="1"/>
  <c r="D44" i="1"/>
  <c r="H43" i="1"/>
  <c r="D43" i="1"/>
  <c r="I41" i="1"/>
  <c r="I40" i="1"/>
  <c r="I39" i="1"/>
  <c r="I38" i="1"/>
  <c r="H37" i="1"/>
  <c r="G37" i="1"/>
  <c r="F37" i="1"/>
  <c r="I37" i="1" s="1"/>
  <c r="E37" i="1"/>
  <c r="D37" i="1"/>
  <c r="I35" i="1"/>
  <c r="I34" i="1"/>
  <c r="I33" i="1"/>
  <c r="I32" i="1"/>
  <c r="I31" i="1"/>
  <c r="I30" i="1"/>
  <c r="I29" i="1"/>
  <c r="I28" i="1"/>
  <c r="I27" i="1"/>
  <c r="I26" i="1"/>
  <c r="H26" i="1"/>
  <c r="G26" i="1"/>
  <c r="F26" i="1"/>
  <c r="E26" i="1"/>
  <c r="E6" i="1" s="1"/>
  <c r="D26" i="1"/>
  <c r="I24" i="1"/>
  <c r="F23" i="1"/>
  <c r="I23" i="1" s="1"/>
  <c r="I22" i="1"/>
  <c r="I21" i="1"/>
  <c r="F20" i="1"/>
  <c r="F17" i="1" s="1"/>
  <c r="I17" i="1" s="1"/>
  <c r="I19" i="1"/>
  <c r="I18" i="1"/>
  <c r="H17" i="1"/>
  <c r="G17" i="1"/>
  <c r="E17" i="1"/>
  <c r="D17" i="1"/>
  <c r="I15" i="1"/>
  <c r="I14" i="1"/>
  <c r="I13" i="1"/>
  <c r="I12" i="1"/>
  <c r="I11" i="1"/>
  <c r="I10" i="1"/>
  <c r="I9" i="1"/>
  <c r="I8" i="1"/>
  <c r="I7" i="1" s="1"/>
  <c r="H7" i="1"/>
  <c r="G7" i="1"/>
  <c r="G6" i="1" s="1"/>
  <c r="G80" i="1" s="1"/>
  <c r="F7" i="1"/>
  <c r="E7" i="1"/>
  <c r="D7" i="1"/>
  <c r="H6" i="1"/>
  <c r="D6" i="1"/>
  <c r="D80" i="1" s="1"/>
  <c r="I6" i="1" l="1"/>
  <c r="E80" i="1"/>
  <c r="F6" i="1"/>
  <c r="F80" i="1" s="1"/>
  <c r="I20" i="1"/>
  <c r="I57" i="1"/>
  <c r="F43" i="1"/>
  <c r="I43" i="1" s="1"/>
  <c r="I80" i="1" l="1"/>
</calcChain>
</file>

<file path=xl/sharedStrings.xml><?xml version="1.0" encoding="utf-8"?>
<sst xmlns="http://schemas.openxmlformats.org/spreadsheetml/2006/main" count="132" uniqueCount="100">
  <si>
    <t>INSTITUTO GUANAJUATENSE PARA PERSONAS CON DISCAPACIDAD
Estado Analítico del Ejercicio del Presupuesto de Egresos Detallado - LDF
Clasificación Funcional (Finalidad y Función)
al 31 de Diciembre de 2019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</si>
  <si>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</si>
  <si>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</si>
  <si>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</si>
  <si>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</si>
  <si>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</si>
  <si>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</si>
  <si>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Pagado</t>
  </si>
  <si>
    <t>Subejercicio (e)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</si>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</sst>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FFFFFF"/>
      <name val="Intro Book"/>
      <family val="3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1" fillId="0" borderId="4" xfId="0" applyFont="1" applyFill="1" applyBorder="1"/>
    <xf numFmtId="0" fontId="3" fillId="0" borderId="5" xfId="0" applyFont="1" applyFill="1" applyBorder="1" applyAlignment="1">
      <alignment horizontal="justify" vertical="center" wrapText="1"/>
    </xf>
    <xf numFmtId="4" fontId="1" fillId="0" borderId="11" xfId="0" applyNumberFormat="1" applyFont="1" applyFill="1" applyBorder="1" applyAlignment="1">
      <alignment vertical="center"/>
    </xf>
    <xf numFmtId="4" fontId="3" fillId="0" borderId="7" xfId="0" applyNumberFormat="1" applyFont="1" applyFill="1" applyBorder="1" applyAlignment="1">
      <alignment vertical="center"/>
    </xf>
    <xf numFmtId="0" fontId="4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 vertical="center"/>
    </xf>
    <xf numFmtId="4" fontId="1" fillId="0" borderId="7" xfId="0" applyNumberFormat="1" applyFont="1" applyFill="1" applyBorder="1" applyAlignment="1">
      <alignment vertical="center"/>
    </xf>
    <xf numFmtId="0" fontId="1" fillId="0" borderId="12" xfId="0" applyFont="1" applyFill="1" applyBorder="1" applyAlignment="1"/>
    <xf numFmtId="0" fontId="3" fillId="0" borderId="13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8" xfId="0" applyFont="1" applyFill="1" applyBorder="1"/>
    <xf numFmtId="0" fontId="3" fillId="0" borderId="9" xfId="0" applyFont="1" applyFill="1" applyBorder="1" applyAlignment="1">
      <alignment horizontal="justify" vertical="center"/>
    </xf>
    <xf numFmtId="4" fontId="3" fillId="0" borderId="6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1"/>
  <sheetViews>
    <sheetView showGridLines="0" tabSelected="1" workbookViewId="0">
      <selection activeCell="G18" sqref="G18"/>
    </sheetView>
  </sheetViews>
  <sheetFormatPr baseColWidth="10" defaultRowHeight="12"/>
  <cols>
    <col min="1" max="1" width="1.85546875" style="1" customWidth="1"/>
    <col min="2" max="2" width="2.28515625" style="1" customWidth="1"/>
    <col min="3" max="3" width="51.140625" style="1" customWidth="1"/>
    <col min="4" max="9" width="16.7109375" style="1" customWidth="1"/>
    <col min="10" max="10" width="0.85546875" style="1" customWidth="1"/>
    <col min="11" max="16384" width="11.42578125" style="1"/>
  </cols>
  <sheetData>
    <row r="1" spans="2:9" ht="6" customHeight="1"/>
    <row r="2" spans="2:9" ht="70.5" customHeight="1">
      <c r="B2" s="23" t="s">
        <v>0</v>
      </c>
      <c r="C2" s="24"/>
      <c r="D2" s="24"/>
      <c r="E2" s="24"/>
      <c r="F2" s="24"/>
      <c r="G2" s="24"/>
      <c r="H2" s="24"/>
      <c r="I2" s="25"/>
    </row>
    <row r="3" spans="2:9" ht="16.5" customHeight="1">
      <c r="B3" s="26"/>
      <c r="C3" s="27"/>
      <c r="D3" s="28" t="s">
        <v>1</v>
      </c>
      <c r="E3" s="28"/>
      <c r="F3" s="28"/>
      <c r="G3" s="28"/>
      <c r="H3" s="28"/>
      <c r="I3" s="2"/>
    </row>
    <row r="4" spans="2:9" ht="31.5" customHeight="1">
      <c r="B4" s="29" t="s">
        <v>2</v>
      </c>
      <c r="C4" s="30"/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4" t="s">
        <v>8</v>
      </c>
    </row>
    <row r="5" spans="2:9" ht="5.0999999999999996" customHeight="1">
      <c r="B5" s="5"/>
      <c r="C5" s="6"/>
      <c r="D5" s="7"/>
      <c r="E5" s="7"/>
      <c r="F5" s="7"/>
      <c r="G5" s="7"/>
      <c r="H5" s="7"/>
      <c r="I5" s="7"/>
    </row>
    <row r="6" spans="2:9" ht="11.1" customHeight="1">
      <c r="B6" s="21" t="s">
        <v>9</v>
      </c>
      <c r="C6" s="31"/>
      <c r="D6" s="8">
        <f>D7+D17+D26+D37</f>
        <v>73837562.900000006</v>
      </c>
      <c r="E6" s="8">
        <f t="shared" ref="E6:I6" si="0">E7+E17+E26+E37</f>
        <v>14930010.220000001</v>
      </c>
      <c r="F6" s="8">
        <f t="shared" si="0"/>
        <v>88767573.120000005</v>
      </c>
      <c r="G6" s="8">
        <f t="shared" si="0"/>
        <v>73546058.75</v>
      </c>
      <c r="H6" s="8">
        <f t="shared" si="0"/>
        <v>71699289.429999992</v>
      </c>
      <c r="I6" s="8">
        <f t="shared" si="0"/>
        <v>15221514.370000005</v>
      </c>
    </row>
    <row r="7" spans="2:9" ht="11.1" customHeight="1">
      <c r="B7" s="21" t="s">
        <v>10</v>
      </c>
      <c r="C7" s="31"/>
      <c r="D7" s="8">
        <f>SUM(D8:D15)</f>
        <v>0</v>
      </c>
      <c r="E7" s="8">
        <f t="shared" ref="E7:I7" si="1">SUM(E8:E15)</f>
        <v>0</v>
      </c>
      <c r="F7" s="8">
        <f t="shared" si="1"/>
        <v>0</v>
      </c>
      <c r="G7" s="8">
        <f t="shared" si="1"/>
        <v>0</v>
      </c>
      <c r="H7" s="8">
        <f t="shared" si="1"/>
        <v>0</v>
      </c>
      <c r="I7" s="8">
        <f t="shared" si="1"/>
        <v>0</v>
      </c>
    </row>
    <row r="8" spans="2:9" ht="11.1" customHeight="1">
      <c r="B8" s="9" t="s">
        <v>11</v>
      </c>
      <c r="C8" s="10" t="s">
        <v>12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f>F8-G8</f>
        <v>0</v>
      </c>
    </row>
    <row r="9" spans="2:9" ht="11.1" customHeight="1">
      <c r="B9" s="9" t="s">
        <v>13</v>
      </c>
      <c r="C9" s="10" t="s">
        <v>14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f t="shared" ref="I9:I15" si="2">F9-G9</f>
        <v>0</v>
      </c>
    </row>
    <row r="10" spans="2:9" ht="11.1" customHeight="1">
      <c r="B10" s="9" t="s">
        <v>15</v>
      </c>
      <c r="C10" s="10" t="s">
        <v>16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f t="shared" si="2"/>
        <v>0</v>
      </c>
    </row>
    <row r="11" spans="2:9" ht="11.1" customHeight="1">
      <c r="B11" s="9" t="s">
        <v>17</v>
      </c>
      <c r="C11" s="10" t="s">
        <v>18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f t="shared" si="2"/>
        <v>0</v>
      </c>
    </row>
    <row r="12" spans="2:9" ht="11.1" customHeight="1">
      <c r="B12" s="9" t="s">
        <v>19</v>
      </c>
      <c r="C12" s="10" t="s">
        <v>20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f t="shared" si="2"/>
        <v>0</v>
      </c>
    </row>
    <row r="13" spans="2:9" ht="11.1" customHeight="1">
      <c r="B13" s="9" t="s">
        <v>21</v>
      </c>
      <c r="C13" s="10" t="s">
        <v>22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f t="shared" si="2"/>
        <v>0</v>
      </c>
    </row>
    <row r="14" spans="2:9" ht="11.1" customHeight="1">
      <c r="B14" s="9" t="s">
        <v>23</v>
      </c>
      <c r="C14" s="10" t="s">
        <v>24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f t="shared" si="2"/>
        <v>0</v>
      </c>
    </row>
    <row r="15" spans="2:9" ht="11.1" customHeight="1">
      <c r="B15" s="9" t="s">
        <v>25</v>
      </c>
      <c r="C15" s="10" t="s">
        <v>26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f t="shared" si="2"/>
        <v>0</v>
      </c>
    </row>
    <row r="16" spans="2:9" ht="8.1" customHeight="1">
      <c r="B16" s="12"/>
      <c r="C16" s="13"/>
      <c r="D16" s="8"/>
      <c r="E16" s="8"/>
      <c r="F16" s="8"/>
      <c r="G16" s="8"/>
      <c r="H16" s="8"/>
      <c r="I16" s="8"/>
    </row>
    <row r="17" spans="2:9" ht="11.1" customHeight="1">
      <c r="B17" s="21" t="s">
        <v>27</v>
      </c>
      <c r="C17" s="22"/>
      <c r="D17" s="8">
        <f>SUM(D18:D24)</f>
        <v>73837562.900000006</v>
      </c>
      <c r="E17" s="8">
        <f t="shared" ref="E17:H17" si="3">SUM(E18:E24)</f>
        <v>14930010.220000001</v>
      </c>
      <c r="F17" s="8">
        <f t="shared" si="3"/>
        <v>88767573.120000005</v>
      </c>
      <c r="G17" s="8">
        <f t="shared" si="3"/>
        <v>73546058.75</v>
      </c>
      <c r="H17" s="8">
        <f t="shared" si="3"/>
        <v>71699289.429999992</v>
      </c>
      <c r="I17" s="8">
        <f t="shared" ref="I17:I72" si="4">F17-G17</f>
        <v>15221514.370000005</v>
      </c>
    </row>
    <row r="18" spans="2:9" ht="11.1" customHeight="1">
      <c r="B18" s="9" t="s">
        <v>28</v>
      </c>
      <c r="C18" s="10" t="s">
        <v>29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f t="shared" si="4"/>
        <v>0</v>
      </c>
    </row>
    <row r="19" spans="2:9" ht="11.1" customHeight="1">
      <c r="B19" s="9" t="s">
        <v>30</v>
      </c>
      <c r="C19" s="10" t="s">
        <v>31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f t="shared" si="4"/>
        <v>0</v>
      </c>
    </row>
    <row r="20" spans="2:9" ht="11.1" customHeight="1">
      <c r="B20" s="9" t="s">
        <v>32</v>
      </c>
      <c r="C20" s="10" t="s">
        <v>33</v>
      </c>
      <c r="D20" s="11">
        <v>21455000</v>
      </c>
      <c r="E20" s="11">
        <v>-400627.08</v>
      </c>
      <c r="F20" s="11">
        <f t="shared" ref="F20:F23" si="5">D20+E20</f>
        <v>21054372.920000002</v>
      </c>
      <c r="G20" s="11">
        <v>17715478.239999998</v>
      </c>
      <c r="H20" s="11">
        <v>17715478.239999998</v>
      </c>
      <c r="I20" s="11">
        <f t="shared" si="4"/>
        <v>3338894.6800000034</v>
      </c>
    </row>
    <row r="21" spans="2:9" ht="11.1" customHeight="1">
      <c r="B21" s="9" t="s">
        <v>34</v>
      </c>
      <c r="C21" s="10" t="s">
        <v>35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f t="shared" si="4"/>
        <v>0</v>
      </c>
    </row>
    <row r="22" spans="2:9" ht="11.1" customHeight="1">
      <c r="B22" s="9" t="s">
        <v>36</v>
      </c>
      <c r="C22" s="10" t="s">
        <v>37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f t="shared" si="4"/>
        <v>0</v>
      </c>
    </row>
    <row r="23" spans="2:9" ht="11.1" customHeight="1">
      <c r="B23" s="9" t="s">
        <v>38</v>
      </c>
      <c r="C23" s="10" t="s">
        <v>39</v>
      </c>
      <c r="D23" s="11">
        <v>52382562.899999999</v>
      </c>
      <c r="E23" s="11">
        <v>15330637.300000001</v>
      </c>
      <c r="F23" s="11">
        <f t="shared" si="5"/>
        <v>67713200.200000003</v>
      </c>
      <c r="G23" s="11">
        <v>55830580.509999998</v>
      </c>
      <c r="H23" s="11">
        <v>53983811.189999998</v>
      </c>
      <c r="I23" s="11">
        <f t="shared" si="4"/>
        <v>11882619.690000005</v>
      </c>
    </row>
    <row r="24" spans="2:9" ht="11.1" customHeight="1">
      <c r="B24" s="9" t="s">
        <v>40</v>
      </c>
      <c r="C24" s="10" t="s">
        <v>41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f t="shared" si="4"/>
        <v>0</v>
      </c>
    </row>
    <row r="25" spans="2:9" ht="8.1" customHeight="1">
      <c r="B25" s="12"/>
      <c r="C25" s="13"/>
      <c r="D25" s="8"/>
      <c r="E25" s="8"/>
      <c r="F25" s="8"/>
      <c r="G25" s="8"/>
      <c r="H25" s="8"/>
      <c r="I25" s="8"/>
    </row>
    <row r="26" spans="2:9" ht="28.5" customHeight="1">
      <c r="B26" s="19" t="s">
        <v>42</v>
      </c>
      <c r="C26" s="20"/>
      <c r="D26" s="8">
        <f>SUM(D27:D35)</f>
        <v>0</v>
      </c>
      <c r="E26" s="8">
        <f t="shared" ref="E26:H26" si="6">SUM(E27:E35)</f>
        <v>0</v>
      </c>
      <c r="F26" s="8">
        <f t="shared" si="6"/>
        <v>0</v>
      </c>
      <c r="G26" s="8">
        <f t="shared" si="6"/>
        <v>0</v>
      </c>
      <c r="H26" s="8">
        <f t="shared" si="6"/>
        <v>0</v>
      </c>
      <c r="I26" s="8">
        <f t="shared" si="4"/>
        <v>0</v>
      </c>
    </row>
    <row r="27" spans="2:9" ht="11.1" customHeight="1">
      <c r="B27" s="9" t="s">
        <v>43</v>
      </c>
      <c r="C27" s="10" t="s">
        <v>44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f t="shared" si="4"/>
        <v>0</v>
      </c>
    </row>
    <row r="28" spans="2:9" ht="11.1" customHeight="1">
      <c r="B28" s="9" t="s">
        <v>45</v>
      </c>
      <c r="C28" s="10" t="s">
        <v>46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f t="shared" si="4"/>
        <v>0</v>
      </c>
    </row>
    <row r="29" spans="2:9" ht="11.1" customHeight="1">
      <c r="B29" s="9" t="s">
        <v>47</v>
      </c>
      <c r="C29" s="10" t="s">
        <v>48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f t="shared" si="4"/>
        <v>0</v>
      </c>
    </row>
    <row r="30" spans="2:9" ht="11.1" customHeight="1">
      <c r="B30" s="9" t="s">
        <v>49</v>
      </c>
      <c r="C30" s="10" t="s">
        <v>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f t="shared" si="4"/>
        <v>0</v>
      </c>
    </row>
    <row r="31" spans="2:9" ht="11.1" customHeight="1">
      <c r="B31" s="9" t="s">
        <v>51</v>
      </c>
      <c r="C31" s="10" t="s">
        <v>52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f t="shared" si="4"/>
        <v>0</v>
      </c>
    </row>
    <row r="32" spans="2:9" ht="11.1" customHeight="1">
      <c r="B32" s="9" t="s">
        <v>53</v>
      </c>
      <c r="C32" s="10" t="s">
        <v>54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f t="shared" si="4"/>
        <v>0</v>
      </c>
    </row>
    <row r="33" spans="2:9" ht="11.1" customHeight="1">
      <c r="B33" s="9" t="s">
        <v>55</v>
      </c>
      <c r="C33" s="10" t="s">
        <v>56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f t="shared" si="4"/>
        <v>0</v>
      </c>
    </row>
    <row r="34" spans="2:9" ht="11.1" customHeight="1">
      <c r="B34" s="9" t="s">
        <v>57</v>
      </c>
      <c r="C34" s="10" t="s">
        <v>58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f t="shared" si="4"/>
        <v>0</v>
      </c>
    </row>
    <row r="35" spans="2:9" ht="11.1" customHeight="1">
      <c r="B35" s="9" t="s">
        <v>59</v>
      </c>
      <c r="C35" s="10" t="s">
        <v>60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f t="shared" si="4"/>
        <v>0</v>
      </c>
    </row>
    <row r="36" spans="2:9" ht="8.1" customHeight="1">
      <c r="B36" s="12"/>
      <c r="C36" s="13"/>
      <c r="D36" s="8"/>
      <c r="E36" s="8"/>
      <c r="F36" s="8"/>
      <c r="G36" s="8"/>
      <c r="H36" s="8"/>
      <c r="I36" s="8"/>
    </row>
    <row r="37" spans="2:9" ht="11.1" customHeight="1">
      <c r="B37" s="19" t="s">
        <v>61</v>
      </c>
      <c r="C37" s="20"/>
      <c r="D37" s="8">
        <f>SUM(D38:D41)</f>
        <v>0</v>
      </c>
      <c r="E37" s="8">
        <f t="shared" ref="E37:H37" si="7">SUM(E38:E41)</f>
        <v>0</v>
      </c>
      <c r="F37" s="8">
        <f t="shared" si="7"/>
        <v>0</v>
      </c>
      <c r="G37" s="8">
        <f t="shared" si="7"/>
        <v>0</v>
      </c>
      <c r="H37" s="8">
        <f t="shared" si="7"/>
        <v>0</v>
      </c>
      <c r="I37" s="8">
        <f t="shared" si="4"/>
        <v>0</v>
      </c>
    </row>
    <row r="38" spans="2:9" ht="11.1" customHeight="1">
      <c r="B38" s="14" t="s">
        <v>62</v>
      </c>
      <c r="C38" s="15" t="s">
        <v>63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f t="shared" si="4"/>
        <v>0</v>
      </c>
    </row>
    <row r="39" spans="2:9" ht="11.1" customHeight="1">
      <c r="B39" s="14" t="s">
        <v>64</v>
      </c>
      <c r="C39" s="15" t="s">
        <v>65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f t="shared" si="4"/>
        <v>0</v>
      </c>
    </row>
    <row r="40" spans="2:9" ht="11.1" customHeight="1">
      <c r="B40" s="9" t="s">
        <v>66</v>
      </c>
      <c r="C40" s="10" t="s">
        <v>67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f t="shared" si="4"/>
        <v>0</v>
      </c>
    </row>
    <row r="41" spans="2:9" ht="11.1" customHeight="1">
      <c r="B41" s="9" t="s">
        <v>68</v>
      </c>
      <c r="C41" s="10" t="s">
        <v>69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f t="shared" si="4"/>
        <v>0</v>
      </c>
    </row>
    <row r="42" spans="2:9" ht="8.1" customHeight="1">
      <c r="B42" s="12"/>
      <c r="C42" s="13"/>
      <c r="D42" s="8"/>
      <c r="E42" s="8"/>
      <c r="F42" s="8"/>
      <c r="G42" s="8"/>
      <c r="H42" s="8"/>
      <c r="I42" s="8"/>
    </row>
    <row r="43" spans="2:9" ht="15" customHeight="1">
      <c r="B43" s="21" t="s">
        <v>70</v>
      </c>
      <c r="C43" s="22"/>
      <c r="D43" s="8">
        <f>D44+D54+D63+D74</f>
        <v>20046795</v>
      </c>
      <c r="E43" s="8">
        <f t="shared" ref="E43:H43" si="8">E44+E54+E63+E74</f>
        <v>-7562246.2000000002</v>
      </c>
      <c r="F43" s="8">
        <f t="shared" si="8"/>
        <v>12484548.800000001</v>
      </c>
      <c r="G43" s="8">
        <f t="shared" si="8"/>
        <v>12484548.800000001</v>
      </c>
      <c r="H43" s="8">
        <f t="shared" si="8"/>
        <v>12484548.800000001</v>
      </c>
      <c r="I43" s="8">
        <f t="shared" si="4"/>
        <v>0</v>
      </c>
    </row>
    <row r="44" spans="2:9" ht="14.25" customHeight="1">
      <c r="B44" s="21" t="s">
        <v>10</v>
      </c>
      <c r="C44" s="22"/>
      <c r="D44" s="8">
        <f>SUM(D45:D52)</f>
        <v>0</v>
      </c>
      <c r="E44" s="8">
        <f t="shared" ref="E44:H44" si="9">SUM(E45:E52)</f>
        <v>0</v>
      </c>
      <c r="F44" s="8">
        <f t="shared" si="9"/>
        <v>0</v>
      </c>
      <c r="G44" s="8">
        <f t="shared" si="9"/>
        <v>0</v>
      </c>
      <c r="H44" s="8">
        <f t="shared" si="9"/>
        <v>0</v>
      </c>
      <c r="I44" s="8">
        <f t="shared" si="4"/>
        <v>0</v>
      </c>
    </row>
    <row r="45" spans="2:9" ht="11.1" customHeight="1">
      <c r="B45" s="9" t="s">
        <v>71</v>
      </c>
      <c r="C45" s="10" t="s">
        <v>12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f t="shared" si="4"/>
        <v>0</v>
      </c>
    </row>
    <row r="46" spans="2:9" ht="11.1" customHeight="1">
      <c r="B46" s="9" t="s">
        <v>72</v>
      </c>
      <c r="C46" s="10" t="s">
        <v>14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f t="shared" si="4"/>
        <v>0</v>
      </c>
    </row>
    <row r="47" spans="2:9" ht="11.1" customHeight="1">
      <c r="B47" s="9" t="s">
        <v>73</v>
      </c>
      <c r="C47" s="10" t="s">
        <v>16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f t="shared" si="4"/>
        <v>0</v>
      </c>
    </row>
    <row r="48" spans="2:9" ht="11.1" customHeight="1">
      <c r="B48" s="9" t="s">
        <v>74</v>
      </c>
      <c r="C48" s="10" t="s">
        <v>18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f t="shared" si="4"/>
        <v>0</v>
      </c>
    </row>
    <row r="49" spans="2:9" ht="11.1" customHeight="1">
      <c r="B49" s="9" t="s">
        <v>75</v>
      </c>
      <c r="C49" s="10" t="s">
        <v>20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f t="shared" si="4"/>
        <v>0</v>
      </c>
    </row>
    <row r="50" spans="2:9" ht="11.1" customHeight="1">
      <c r="B50" s="9" t="s">
        <v>76</v>
      </c>
      <c r="C50" s="10" t="s">
        <v>22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f t="shared" si="4"/>
        <v>0</v>
      </c>
    </row>
    <row r="51" spans="2:9" ht="11.1" customHeight="1">
      <c r="B51" s="9" t="s">
        <v>77</v>
      </c>
      <c r="C51" s="10" t="s">
        <v>24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f t="shared" si="4"/>
        <v>0</v>
      </c>
    </row>
    <row r="52" spans="2:9" ht="11.1" customHeight="1">
      <c r="B52" s="9" t="s">
        <v>78</v>
      </c>
      <c r="C52" s="10" t="s">
        <v>26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f t="shared" si="4"/>
        <v>0</v>
      </c>
    </row>
    <row r="53" spans="2:9" ht="3" customHeight="1">
      <c r="B53" s="12"/>
      <c r="C53" s="13"/>
      <c r="D53" s="8"/>
      <c r="E53" s="8"/>
      <c r="F53" s="8"/>
      <c r="G53" s="8"/>
      <c r="H53" s="8"/>
      <c r="I53" s="8"/>
    </row>
    <row r="54" spans="2:9" ht="17.25" customHeight="1">
      <c r="B54" s="21" t="s">
        <v>27</v>
      </c>
      <c r="C54" s="22"/>
      <c r="D54" s="8">
        <f>SUM(D55:D61)</f>
        <v>20046795</v>
      </c>
      <c r="E54" s="8">
        <f t="shared" ref="E54:H54" si="10">SUM(E55:E61)</f>
        <v>-7562246.2000000002</v>
      </c>
      <c r="F54" s="8">
        <f t="shared" si="10"/>
        <v>12484548.800000001</v>
      </c>
      <c r="G54" s="8">
        <f t="shared" si="10"/>
        <v>12484548.800000001</v>
      </c>
      <c r="H54" s="8">
        <f t="shared" si="10"/>
        <v>12484548.800000001</v>
      </c>
      <c r="I54" s="8">
        <f t="shared" si="4"/>
        <v>0</v>
      </c>
    </row>
    <row r="55" spans="2:9" ht="11.1" customHeight="1">
      <c r="B55" s="9" t="s">
        <v>79</v>
      </c>
      <c r="C55" s="10" t="s">
        <v>29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f t="shared" si="4"/>
        <v>0</v>
      </c>
    </row>
    <row r="56" spans="2:9" ht="11.1" customHeight="1">
      <c r="B56" s="9" t="s">
        <v>80</v>
      </c>
      <c r="C56" s="10" t="s">
        <v>31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f t="shared" si="4"/>
        <v>0</v>
      </c>
    </row>
    <row r="57" spans="2:9" ht="11.1" customHeight="1">
      <c r="B57" s="9" t="s">
        <v>81</v>
      </c>
      <c r="C57" s="10" t="s">
        <v>33</v>
      </c>
      <c r="D57" s="11">
        <v>0</v>
      </c>
      <c r="E57" s="11">
        <v>3754548.8</v>
      </c>
      <c r="F57" s="11">
        <f t="shared" ref="F57:F60" si="11">D57+E57</f>
        <v>3754548.8</v>
      </c>
      <c r="G57" s="11">
        <v>3754548.8</v>
      </c>
      <c r="H57" s="11">
        <v>3754548.8</v>
      </c>
      <c r="I57" s="11">
        <f t="shared" si="4"/>
        <v>0</v>
      </c>
    </row>
    <row r="58" spans="2:9" ht="11.1" customHeight="1">
      <c r="B58" s="9" t="s">
        <v>82</v>
      </c>
      <c r="C58" s="10" t="s">
        <v>35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f t="shared" si="4"/>
        <v>0</v>
      </c>
    </row>
    <row r="59" spans="2:9" ht="11.1" customHeight="1">
      <c r="B59" s="9" t="s">
        <v>83</v>
      </c>
      <c r="C59" s="10" t="s">
        <v>37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f t="shared" si="4"/>
        <v>0</v>
      </c>
    </row>
    <row r="60" spans="2:9" ht="11.1" customHeight="1">
      <c r="B60" s="9" t="s">
        <v>84</v>
      </c>
      <c r="C60" s="10" t="s">
        <v>39</v>
      </c>
      <c r="D60" s="11">
        <v>20046795</v>
      </c>
      <c r="E60" s="11">
        <v>-11316795</v>
      </c>
      <c r="F60" s="11">
        <f t="shared" si="11"/>
        <v>8730000</v>
      </c>
      <c r="G60" s="11">
        <v>8730000</v>
      </c>
      <c r="H60" s="11">
        <v>8730000</v>
      </c>
      <c r="I60" s="11">
        <f t="shared" si="4"/>
        <v>0</v>
      </c>
    </row>
    <row r="61" spans="2:9" ht="11.1" customHeight="1">
      <c r="B61" s="9" t="s">
        <v>85</v>
      </c>
      <c r="C61" s="10" t="s">
        <v>41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f t="shared" si="4"/>
        <v>0</v>
      </c>
    </row>
    <row r="62" spans="2:9" ht="1.5" customHeight="1">
      <c r="B62" s="12"/>
      <c r="C62" s="13"/>
      <c r="D62" s="8"/>
      <c r="E62" s="8"/>
      <c r="F62" s="8"/>
      <c r="G62" s="8"/>
      <c r="H62" s="8"/>
      <c r="I62" s="8"/>
    </row>
    <row r="63" spans="2:9" ht="27" customHeight="1">
      <c r="B63" s="19" t="s">
        <v>42</v>
      </c>
      <c r="C63" s="20"/>
      <c r="D63" s="8">
        <f>SUM(D64:D72)</f>
        <v>0</v>
      </c>
      <c r="E63" s="8">
        <f t="shared" ref="E63:H63" si="12">SUM(E64:E72)</f>
        <v>0</v>
      </c>
      <c r="F63" s="8">
        <f t="shared" si="12"/>
        <v>0</v>
      </c>
      <c r="G63" s="8">
        <f t="shared" si="12"/>
        <v>0</v>
      </c>
      <c r="H63" s="8">
        <f t="shared" si="12"/>
        <v>0</v>
      </c>
      <c r="I63" s="8">
        <f t="shared" si="4"/>
        <v>0</v>
      </c>
    </row>
    <row r="64" spans="2:9" ht="11.1" customHeight="1">
      <c r="B64" s="9" t="s">
        <v>86</v>
      </c>
      <c r="C64" s="10" t="s">
        <v>44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f t="shared" si="4"/>
        <v>0</v>
      </c>
    </row>
    <row r="65" spans="2:9" ht="11.1" customHeight="1">
      <c r="B65" s="9" t="s">
        <v>87</v>
      </c>
      <c r="C65" s="10" t="s">
        <v>46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f t="shared" si="4"/>
        <v>0</v>
      </c>
    </row>
    <row r="66" spans="2:9" ht="11.1" customHeight="1">
      <c r="B66" s="9" t="s">
        <v>88</v>
      </c>
      <c r="C66" s="10" t="s">
        <v>48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f t="shared" si="4"/>
        <v>0</v>
      </c>
    </row>
    <row r="67" spans="2:9" ht="11.1" customHeight="1">
      <c r="B67" s="9" t="s">
        <v>89</v>
      </c>
      <c r="C67" s="10" t="s">
        <v>50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f t="shared" si="4"/>
        <v>0</v>
      </c>
    </row>
    <row r="68" spans="2:9" ht="11.1" customHeight="1">
      <c r="B68" s="9" t="s">
        <v>90</v>
      </c>
      <c r="C68" s="10" t="s">
        <v>52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f t="shared" si="4"/>
        <v>0</v>
      </c>
    </row>
    <row r="69" spans="2:9" ht="11.1" customHeight="1">
      <c r="B69" s="9" t="s">
        <v>91</v>
      </c>
      <c r="C69" s="10" t="s">
        <v>54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f t="shared" si="4"/>
        <v>0</v>
      </c>
    </row>
    <row r="70" spans="2:9" ht="11.1" customHeight="1">
      <c r="B70" s="9" t="s">
        <v>92</v>
      </c>
      <c r="C70" s="10" t="s">
        <v>56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f t="shared" si="4"/>
        <v>0</v>
      </c>
    </row>
    <row r="71" spans="2:9" ht="11.1" customHeight="1">
      <c r="B71" s="9" t="s">
        <v>93</v>
      </c>
      <c r="C71" s="10" t="s">
        <v>58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f t="shared" si="4"/>
        <v>0</v>
      </c>
    </row>
    <row r="72" spans="2:9" ht="11.1" customHeight="1">
      <c r="B72" s="9" t="s">
        <v>94</v>
      </c>
      <c r="C72" s="10" t="s">
        <v>60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f t="shared" si="4"/>
        <v>0</v>
      </c>
    </row>
    <row r="73" spans="2:9" ht="3.75" customHeight="1">
      <c r="B73" s="12"/>
      <c r="C73" s="13"/>
      <c r="D73" s="8"/>
      <c r="E73" s="8"/>
      <c r="F73" s="8"/>
      <c r="G73" s="8"/>
      <c r="H73" s="8"/>
      <c r="I73" s="8"/>
    </row>
    <row r="74" spans="2:9" ht="11.1" customHeight="1">
      <c r="B74" s="19" t="s">
        <v>61</v>
      </c>
      <c r="C74" s="20"/>
      <c r="D74" s="8">
        <f>SUM(D75:D78)</f>
        <v>0</v>
      </c>
      <c r="E74" s="8">
        <f t="shared" ref="E74:H74" si="13">SUM(E75:E78)</f>
        <v>0</v>
      </c>
      <c r="F74" s="8">
        <f t="shared" si="13"/>
        <v>0</v>
      </c>
      <c r="G74" s="8">
        <f t="shared" si="13"/>
        <v>0</v>
      </c>
      <c r="H74" s="8">
        <f t="shared" si="13"/>
        <v>0</v>
      </c>
      <c r="I74" s="8">
        <f t="shared" ref="I74:I78" si="14">F74-G74</f>
        <v>0</v>
      </c>
    </row>
    <row r="75" spans="2:9" ht="11.1" customHeight="1">
      <c r="B75" s="14" t="s">
        <v>95</v>
      </c>
      <c r="C75" s="15" t="s">
        <v>63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f t="shared" si="14"/>
        <v>0</v>
      </c>
    </row>
    <row r="76" spans="2:9" ht="11.1" customHeight="1">
      <c r="B76" s="14" t="s">
        <v>96</v>
      </c>
      <c r="C76" s="15" t="s">
        <v>65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f t="shared" si="14"/>
        <v>0</v>
      </c>
    </row>
    <row r="77" spans="2:9" ht="11.1" customHeight="1">
      <c r="B77" s="9" t="s">
        <v>97</v>
      </c>
      <c r="C77" s="10" t="s">
        <v>67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f t="shared" si="14"/>
        <v>0</v>
      </c>
    </row>
    <row r="78" spans="2:9" ht="11.1" customHeight="1">
      <c r="B78" s="9" t="s">
        <v>98</v>
      </c>
      <c r="C78" s="10" t="s">
        <v>69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f t="shared" si="14"/>
        <v>0</v>
      </c>
    </row>
    <row r="79" spans="2:9" ht="4.5" customHeight="1">
      <c r="B79" s="12"/>
      <c r="C79" s="13"/>
      <c r="D79" s="8"/>
      <c r="E79" s="8"/>
      <c r="F79" s="8"/>
      <c r="G79" s="8"/>
      <c r="H79" s="8"/>
      <c r="I79" s="8"/>
    </row>
    <row r="80" spans="2:9" ht="11.1" customHeight="1">
      <c r="B80" s="21" t="s">
        <v>99</v>
      </c>
      <c r="C80" s="22"/>
      <c r="D80" s="8">
        <f>D6+D43</f>
        <v>93884357.900000006</v>
      </c>
      <c r="E80" s="8">
        <f t="shared" ref="E80:I80" si="15">E6+E43</f>
        <v>7367764.0200000005</v>
      </c>
      <c r="F80" s="8">
        <f t="shared" si="15"/>
        <v>101252121.92</v>
      </c>
      <c r="G80" s="8">
        <f t="shared" si="15"/>
        <v>86030607.549999997</v>
      </c>
      <c r="H80" s="8">
        <f t="shared" si="15"/>
        <v>84183838.229999989</v>
      </c>
      <c r="I80" s="8">
        <f t="shared" si="15"/>
        <v>15221514.370000005</v>
      </c>
    </row>
    <row r="81" spans="2:9" ht="5.0999999999999996" customHeight="1">
      <c r="B81" s="16"/>
      <c r="C81" s="17"/>
      <c r="D81" s="18"/>
      <c r="E81" s="18"/>
      <c r="F81" s="18"/>
      <c r="G81" s="18"/>
      <c r="H81" s="18"/>
      <c r="I81" s="18"/>
    </row>
  </sheetData>
  <mergeCells count="15">
    <mergeCell ref="B7:C7"/>
    <mergeCell ref="B2:I2"/>
    <mergeCell ref="B3:C3"/>
    <mergeCell ref="D3:H3"/>
    <mergeCell ref="B4:C4"/>
    <mergeCell ref="B6:C6"/>
    <mergeCell ref="B63:C63"/>
    <mergeCell ref="B74:C74"/>
    <mergeCell ref="B80:C80"/>
    <mergeCell ref="B17:C17"/>
    <mergeCell ref="B26:C26"/>
    <mergeCell ref="B37:C37"/>
    <mergeCell ref="B43:C43"/>
    <mergeCell ref="B44:C44"/>
    <mergeCell ref="B54:C54"/>
  </mergeCells>
  <pageMargins left="0.70866141732283472" right="0.70866141732283472" top="0.74803149606299213" bottom="0.74803149606299213" header="0.31496062992125984" footer="0.31496062992125984"/>
  <pageSetup scale="57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Maleni</dc:creator>
  <cp:lastModifiedBy>Maleni</cp:lastModifiedBy>
  <cp:lastPrinted>2020-01-24T16:22:08Z</cp:lastPrinted>
  <dcterms:created xsi:type="dcterms:W3CDTF">2020-01-24T16:21:13Z</dcterms:created>
  <dcterms:modified xsi:type="dcterms:W3CDTF">2020-01-24T18:22:54Z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