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PRIMER TRIMESTRE 2019\PARA PUBLICAR\INFORMACION DE DISCIPLINA PRESUPUESTAL\"/>
    </mc:Choice>
  </mc:AlternateContent>
  <bookViews>
    <workbookView xWindow="0" yWindow="0" windowWidth="21600" windowHeight="9330"/>
  </bookViews>
  <sheets>
    <sheet name="EAI LD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D14" i="1"/>
  <c r="E14" i="1"/>
  <c r="G14" i="1"/>
  <c r="H14" i="1"/>
  <c r="F15" i="1"/>
  <c r="F14" i="1" s="1"/>
  <c r="I15" i="1"/>
  <c r="F16" i="1"/>
  <c r="I16" i="1"/>
  <c r="I14" i="1" s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F27" i="1"/>
  <c r="F26" i="1" s="1"/>
  <c r="I27" i="1"/>
  <c r="F28" i="1"/>
  <c r="I28" i="1"/>
  <c r="I26" i="1" s="1"/>
  <c r="F29" i="1"/>
  <c r="I29" i="1"/>
  <c r="F30" i="1"/>
  <c r="I30" i="1"/>
  <c r="F31" i="1"/>
  <c r="I31" i="1"/>
  <c r="F32" i="1"/>
  <c r="I32" i="1"/>
  <c r="D33" i="1"/>
  <c r="E33" i="1"/>
  <c r="G33" i="1"/>
  <c r="G38" i="1" s="1"/>
  <c r="G66" i="1" s="1"/>
  <c r="H33" i="1"/>
  <c r="F34" i="1"/>
  <c r="F33" i="1" s="1"/>
  <c r="I34" i="1"/>
  <c r="I33" i="1" s="1"/>
  <c r="D35" i="1"/>
  <c r="E35" i="1"/>
  <c r="G35" i="1"/>
  <c r="H35" i="1"/>
  <c r="F36" i="1"/>
  <c r="F35" i="1" s="1"/>
  <c r="I36" i="1"/>
  <c r="I35" i="1" s="1"/>
  <c r="F37" i="1"/>
  <c r="I37" i="1"/>
  <c r="D38" i="1"/>
  <c r="D66" i="1" s="1"/>
  <c r="E38" i="1"/>
  <c r="E66" i="1" s="1"/>
  <c r="H38" i="1"/>
  <c r="I39" i="1" s="1"/>
  <c r="D42" i="1"/>
  <c r="E42" i="1"/>
  <c r="E61" i="1" s="1"/>
  <c r="G42" i="1"/>
  <c r="H42" i="1"/>
  <c r="F43" i="1"/>
  <c r="F42" i="1" s="1"/>
  <c r="I43" i="1"/>
  <c r="F44" i="1"/>
  <c r="I44" i="1"/>
  <c r="I42" i="1" s="1"/>
  <c r="F45" i="1"/>
  <c r="I45" i="1"/>
  <c r="F46" i="1"/>
  <c r="I46" i="1"/>
  <c r="F47" i="1"/>
  <c r="I47" i="1"/>
  <c r="F48" i="1"/>
  <c r="I48" i="1"/>
  <c r="F49" i="1"/>
  <c r="I49" i="1"/>
  <c r="F50" i="1"/>
  <c r="I50" i="1"/>
  <c r="D51" i="1"/>
  <c r="E51" i="1"/>
  <c r="G51" i="1"/>
  <c r="H51" i="1"/>
  <c r="F52" i="1"/>
  <c r="F51" i="1" s="1"/>
  <c r="I52" i="1"/>
  <c r="I51" i="1" s="1"/>
  <c r="F53" i="1"/>
  <c r="I53" i="1"/>
  <c r="F54" i="1"/>
  <c r="I54" i="1"/>
  <c r="F55" i="1"/>
  <c r="I55" i="1"/>
  <c r="D56" i="1"/>
  <c r="E56" i="1"/>
  <c r="G56" i="1"/>
  <c r="H56" i="1"/>
  <c r="F57" i="1"/>
  <c r="F56" i="1" s="1"/>
  <c r="I57" i="1"/>
  <c r="F58" i="1"/>
  <c r="I58" i="1"/>
  <c r="I56" i="1" s="1"/>
  <c r="F59" i="1"/>
  <c r="I59" i="1"/>
  <c r="F60" i="1"/>
  <c r="I60" i="1"/>
  <c r="D61" i="1"/>
  <c r="G61" i="1"/>
  <c r="H61" i="1"/>
  <c r="D63" i="1"/>
  <c r="E63" i="1"/>
  <c r="G63" i="1"/>
  <c r="H63" i="1"/>
  <c r="I63" i="1"/>
  <c r="F64" i="1"/>
  <c r="F63" i="1" s="1"/>
  <c r="I64" i="1"/>
  <c r="F69" i="1"/>
  <c r="F71" i="1" s="1"/>
  <c r="I69" i="1"/>
  <c r="F70" i="1"/>
  <c r="I70" i="1"/>
  <c r="I71" i="1" s="1"/>
  <c r="D71" i="1"/>
  <c r="E71" i="1"/>
  <c r="G71" i="1"/>
  <c r="H71" i="1"/>
  <c r="I38" i="1" l="1"/>
  <c r="F61" i="1"/>
  <c r="I61" i="1"/>
  <c r="F38" i="1"/>
  <c r="F66" i="1" s="1"/>
  <c r="H66" i="1"/>
  <c r="I66" i="1" l="1"/>
</calcChain>
</file>

<file path=xl/sharedStrings.xml><?xml version="1.0" encoding="utf-8"?>
<sst xmlns="http://schemas.openxmlformats.org/spreadsheetml/2006/main" count="75" uniqueCount="75">
  <si>
    <t>DIRECTOR ADMINISTRATIVO</t>
  </si>
  <si>
    <t>DIRECTOR GENERAL</t>
  </si>
  <si>
    <t>CP. EDUARDO ALVAREZ HERNANDEZ</t>
  </si>
  <si>
    <t>LIC. JOSE JOSE GRIMALDO COLMENERO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</si>
  <si>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</si>
  <si>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</si>
  <si>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</si>
  <si>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</si>
  <si>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</si>
  <si>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</si>
  <si>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</si>
  <si>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</si>
  <si>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</si>
  <si>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</si>
  <si>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</si>
  <si>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</si>
  <si>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</si>
  <si>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</si>
  <si>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</si>
  <si>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</si>
  <si>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</si>
  <si>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</si>
  <si>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</si>
  <si>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</si>
  <si>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</si>
  <si>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</si>
  <si>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</si>
  <si>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</si>
  <si>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</si>
  <si>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</si>
  <si>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</si>
  <si>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</si>
  <si>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</si>
  <si>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</si>
  <si>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</si>
  <si>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</si>
  <si>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</si>
  <si>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</si>
  <si>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</si>
  <si>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</si>
  <si>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</si>
  <si>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</si>
  <si>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</si>
  <si>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</si>
  <si>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</si>
  <si>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</si>
  <si>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</si>
  <si>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</si>
  <si>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</si>
  <si>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</si>
  <si>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</si>
  <si>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</si>
  <si>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</si>
  <si>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</si>
  <si>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</si>
  <si>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</si>
  <si>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</si>
  <si>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</si>
  <si>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</si>
  <si>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</si>
  <si>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</si>
  <si>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</si>
  <si>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</si>
  <si>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</si>
  <si>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</si>
  <si>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</si>
  <si>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Diferencia (e)</t>
  </si>
  <si>
    <t>Recaudado</t>
  </si>
  <si>
    <t>Devengado</t>
  </si>
  <si>
    <t>Modificado</t>
  </si>
  <si>
    <t>Ampliaciones/ (Reducciones)</t>
  </si>
  <si>
    <t>Estimado (d)</t>
  </si>
  <si>
    <t>Concepto (c)</t>
  </si>
  <si>
    <t>Ingreso</t>
  </si>
  <si>
    <t>INSTITUTO GUANAJUATENSE PARA PERSONAS CON DISCAPACIDAD
Estado Analítico de Ingresos Detallado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</si>
</sst>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  <xf numFmtId="4" fontId="3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4" fontId="1" fillId="3" borderId="2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76</xdr:row>
      <xdr:rowOff>85725</xdr:rowOff>
    </xdr:from>
    <xdr:to>
      <xdr:col>2</xdr:col>
      <xdr:colOff>2133600</xdr:colOff>
      <xdr:row>76</xdr:row>
      <xdr:rowOff>95250</xdr:rowOff>
    </xdr:to>
    <xdr:cxnSp macro="">
      <xdr:nvCxnSpPr>
        <xdr:cNvPr id="2" name="Conector recto 1"/>
        <xdr:cNvCxnSpPr/>
      </xdr:nvCxnSpPr>
      <xdr:spPr>
        <a:xfrm>
          <a:off x="1524000" y="14563725"/>
          <a:ext cx="762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76</xdr:row>
      <xdr:rowOff>66675</xdr:rowOff>
    </xdr:from>
    <xdr:to>
      <xdr:col>8</xdr:col>
      <xdr:colOff>342900</xdr:colOff>
      <xdr:row>76</xdr:row>
      <xdr:rowOff>76200</xdr:rowOff>
    </xdr:to>
    <xdr:cxnSp macro="">
      <xdr:nvCxnSpPr>
        <xdr:cNvPr id="3" name="Conector recto 2"/>
        <xdr:cNvCxnSpPr/>
      </xdr:nvCxnSpPr>
      <xdr:spPr>
        <a:xfrm>
          <a:off x="4581525" y="14544675"/>
          <a:ext cx="18573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80"/>
  <sheetViews>
    <sheetView showGridLines="0" tabSelected="1" workbookViewId="0">
      <selection activeCell="I51" sqref="I51:I56"/>
    </sheetView>
  </sheetViews>
  <sheetFormatPr baseColWidth="10" defaultRowHeight="11.25" x14ac:dyDescent="0.2"/>
  <cols>
    <col min="1" max="1" width="0.140625" style="1" customWidth="1"/>
    <col min="2" max="2" width="2.7109375" style="1" customWidth="1"/>
    <col min="3" max="3" width="52.28515625" style="2" customWidth="1"/>
    <col min="4" max="4" width="14.42578125" style="1" customWidth="1"/>
    <col min="5" max="5" width="12.7109375" style="1" customWidth="1"/>
    <col min="6" max="6" width="14.42578125" style="1" customWidth="1"/>
    <col min="7" max="7" width="13.5703125" style="1" customWidth="1"/>
    <col min="8" max="9" width="13.42578125" style="1" customWidth="1"/>
    <col min="10" max="16384" width="11.42578125" style="1"/>
  </cols>
  <sheetData>
    <row r="2" spans="3:9" ht="45.95" customHeight="1" x14ac:dyDescent="0.2">
      <c r="C2" s="24" t="s">
        <v>74</v>
      </c>
      <c r="D2" s="25"/>
      <c r="E2" s="25"/>
      <c r="F2" s="25"/>
      <c r="G2" s="25"/>
      <c r="H2" s="25"/>
      <c r="I2" s="26"/>
    </row>
    <row r="3" spans="3:9" x14ac:dyDescent="0.2">
      <c r="C3" s="23"/>
      <c r="D3" s="27" t="s">
        <v>73</v>
      </c>
      <c r="E3" s="27"/>
      <c r="F3" s="27"/>
      <c r="G3" s="27"/>
      <c r="H3" s="27"/>
      <c r="I3" s="22"/>
    </row>
    <row r="4" spans="3:9" ht="22.5" x14ac:dyDescent="0.2">
      <c r="C4" s="19" t="s">
        <v>72</v>
      </c>
      <c r="D4" s="20" t="s">
        <v>71</v>
      </c>
      <c r="E4" s="21" t="s">
        <v>70</v>
      </c>
      <c r="F4" s="20" t="s">
        <v>69</v>
      </c>
      <c r="G4" s="20" t="s">
        <v>68</v>
      </c>
      <c r="H4" s="20" t="s">
        <v>67</v>
      </c>
      <c r="I4" s="19" t="s">
        <v>66</v>
      </c>
    </row>
    <row r="5" spans="3:9" ht="5.0999999999999996" customHeight="1" x14ac:dyDescent="0.2">
      <c r="C5" s="18"/>
      <c r="D5" s="17"/>
      <c r="E5" s="17"/>
      <c r="F5" s="17"/>
      <c r="G5" s="17"/>
      <c r="H5" s="17"/>
      <c r="I5" s="17"/>
    </row>
    <row r="6" spans="3:9" x14ac:dyDescent="0.2">
      <c r="C6" s="10" t="s">
        <v>65</v>
      </c>
      <c r="D6" s="11"/>
      <c r="E6" s="11"/>
      <c r="F6" s="11"/>
      <c r="G6" s="11"/>
      <c r="H6" s="11"/>
      <c r="I6" s="11"/>
    </row>
    <row r="7" spans="3:9" x14ac:dyDescent="0.2">
      <c r="C7" s="15" t="s">
        <v>64</v>
      </c>
      <c r="D7" s="11"/>
      <c r="E7" s="11"/>
      <c r="F7" s="11">
        <f t="shared" ref="F7:F13" si="0">D7+E7</f>
        <v>0</v>
      </c>
      <c r="G7" s="11"/>
      <c r="H7" s="11"/>
      <c r="I7" s="11">
        <f t="shared" ref="I7:I13" si="1">H7-D7</f>
        <v>0</v>
      </c>
    </row>
    <row r="8" spans="3:9" x14ac:dyDescent="0.2">
      <c r="C8" s="15" t="s">
        <v>63</v>
      </c>
      <c r="D8" s="11">
        <v>0</v>
      </c>
      <c r="E8" s="11">
        <v>0</v>
      </c>
      <c r="F8" s="11">
        <f t="shared" si="0"/>
        <v>0</v>
      </c>
      <c r="G8" s="11">
        <v>0</v>
      </c>
      <c r="H8" s="11">
        <v>0</v>
      </c>
      <c r="I8" s="11">
        <f t="shared" si="1"/>
        <v>0</v>
      </c>
    </row>
    <row r="9" spans="3:9" x14ac:dyDescent="0.2">
      <c r="C9" s="15" t="s">
        <v>62</v>
      </c>
      <c r="D9" s="11"/>
      <c r="E9" s="11"/>
      <c r="F9" s="11">
        <f t="shared" si="0"/>
        <v>0</v>
      </c>
      <c r="G9" s="11"/>
      <c r="H9" s="11"/>
      <c r="I9" s="11">
        <f t="shared" si="1"/>
        <v>0</v>
      </c>
    </row>
    <row r="10" spans="3:9" x14ac:dyDescent="0.2">
      <c r="C10" s="15" t="s">
        <v>61</v>
      </c>
      <c r="D10" s="11">
        <v>0</v>
      </c>
      <c r="E10" s="11">
        <v>0</v>
      </c>
      <c r="F10" s="11">
        <f t="shared" si="0"/>
        <v>0</v>
      </c>
      <c r="G10" s="11">
        <v>0</v>
      </c>
      <c r="H10" s="11">
        <v>0</v>
      </c>
      <c r="I10" s="11">
        <f t="shared" si="1"/>
        <v>0</v>
      </c>
    </row>
    <row r="11" spans="3:9" x14ac:dyDescent="0.2">
      <c r="C11" s="15" t="s">
        <v>60</v>
      </c>
      <c r="D11" s="11">
        <v>0</v>
      </c>
      <c r="E11" s="11">
        <v>0</v>
      </c>
      <c r="F11" s="11">
        <f t="shared" si="0"/>
        <v>0</v>
      </c>
      <c r="G11" s="11">
        <v>0</v>
      </c>
      <c r="H11" s="11">
        <v>0</v>
      </c>
      <c r="I11" s="11">
        <f t="shared" si="1"/>
        <v>0</v>
      </c>
    </row>
    <row r="12" spans="3:9" x14ac:dyDescent="0.2">
      <c r="C12" s="15" t="s">
        <v>59</v>
      </c>
      <c r="D12" s="11">
        <v>0</v>
      </c>
      <c r="E12" s="11">
        <v>0</v>
      </c>
      <c r="F12" s="11">
        <f t="shared" si="0"/>
        <v>0</v>
      </c>
      <c r="G12" s="11">
        <v>0</v>
      </c>
      <c r="H12" s="11">
        <v>0</v>
      </c>
      <c r="I12" s="11">
        <f t="shared" si="1"/>
        <v>0</v>
      </c>
    </row>
    <row r="13" spans="3:9" x14ac:dyDescent="0.2">
      <c r="C13" s="15" t="s">
        <v>58</v>
      </c>
      <c r="D13" s="11">
        <v>7058424</v>
      </c>
      <c r="E13" s="11">
        <v>5225885.5999999996</v>
      </c>
      <c r="F13" s="11">
        <f t="shared" si="0"/>
        <v>12284309.6</v>
      </c>
      <c r="G13" s="11">
        <v>1896629</v>
      </c>
      <c r="H13" s="11">
        <v>1896629</v>
      </c>
      <c r="I13" s="11">
        <f t="shared" si="1"/>
        <v>-5161795</v>
      </c>
    </row>
    <row r="14" spans="3:9" x14ac:dyDescent="0.2">
      <c r="C14" s="15" t="s">
        <v>57</v>
      </c>
      <c r="D14" s="11">
        <f t="shared" ref="D14:I14" si="2">SUM(D15:D25)</f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</row>
    <row r="15" spans="3:9" x14ac:dyDescent="0.2">
      <c r="C15" s="15" t="s">
        <v>56</v>
      </c>
      <c r="D15" s="11"/>
      <c r="E15" s="11"/>
      <c r="F15" s="11">
        <f t="shared" ref="F15:F25" si="3">D15+E15</f>
        <v>0</v>
      </c>
      <c r="G15" s="11"/>
      <c r="H15" s="11"/>
      <c r="I15" s="11">
        <f t="shared" ref="I15:I25" si="4">H15-D15</f>
        <v>0</v>
      </c>
    </row>
    <row r="16" spans="3:9" x14ac:dyDescent="0.2">
      <c r="C16" s="15" t="s">
        <v>55</v>
      </c>
      <c r="D16" s="11"/>
      <c r="E16" s="11"/>
      <c r="F16" s="11">
        <f t="shared" si="3"/>
        <v>0</v>
      </c>
      <c r="G16" s="11"/>
      <c r="H16" s="11"/>
      <c r="I16" s="11">
        <f t="shared" si="4"/>
        <v>0</v>
      </c>
    </row>
    <row r="17" spans="3:9" x14ac:dyDescent="0.2">
      <c r="C17" s="15" t="s">
        <v>54</v>
      </c>
      <c r="D17" s="11"/>
      <c r="E17" s="11"/>
      <c r="F17" s="11">
        <f t="shared" si="3"/>
        <v>0</v>
      </c>
      <c r="G17" s="11"/>
      <c r="H17" s="11"/>
      <c r="I17" s="11">
        <f t="shared" si="4"/>
        <v>0</v>
      </c>
    </row>
    <row r="18" spans="3:9" x14ac:dyDescent="0.2">
      <c r="C18" s="15" t="s">
        <v>53</v>
      </c>
      <c r="D18" s="11"/>
      <c r="E18" s="11"/>
      <c r="F18" s="11">
        <f t="shared" si="3"/>
        <v>0</v>
      </c>
      <c r="G18" s="11"/>
      <c r="H18" s="11"/>
      <c r="I18" s="11">
        <f t="shared" si="4"/>
        <v>0</v>
      </c>
    </row>
    <row r="19" spans="3:9" x14ac:dyDescent="0.2">
      <c r="C19" s="15" t="s">
        <v>52</v>
      </c>
      <c r="D19" s="11"/>
      <c r="E19" s="11"/>
      <c r="F19" s="11">
        <f t="shared" si="3"/>
        <v>0</v>
      </c>
      <c r="G19" s="11"/>
      <c r="H19" s="11"/>
      <c r="I19" s="11">
        <f t="shared" si="4"/>
        <v>0</v>
      </c>
    </row>
    <row r="20" spans="3:9" x14ac:dyDescent="0.2">
      <c r="C20" s="15" t="s">
        <v>51</v>
      </c>
      <c r="D20" s="11"/>
      <c r="E20" s="11"/>
      <c r="F20" s="11">
        <f t="shared" si="3"/>
        <v>0</v>
      </c>
      <c r="G20" s="11"/>
      <c r="H20" s="11"/>
      <c r="I20" s="11">
        <f t="shared" si="4"/>
        <v>0</v>
      </c>
    </row>
    <row r="21" spans="3:9" x14ac:dyDescent="0.2">
      <c r="C21" s="15" t="s">
        <v>50</v>
      </c>
      <c r="D21" s="11"/>
      <c r="E21" s="11"/>
      <c r="F21" s="11">
        <f t="shared" si="3"/>
        <v>0</v>
      </c>
      <c r="G21" s="11"/>
      <c r="H21" s="11"/>
      <c r="I21" s="11">
        <f t="shared" si="4"/>
        <v>0</v>
      </c>
    </row>
    <row r="22" spans="3:9" x14ac:dyDescent="0.2">
      <c r="C22" s="15" t="s">
        <v>49</v>
      </c>
      <c r="D22" s="11"/>
      <c r="E22" s="11"/>
      <c r="F22" s="11">
        <f t="shared" si="3"/>
        <v>0</v>
      </c>
      <c r="G22" s="11"/>
      <c r="H22" s="11"/>
      <c r="I22" s="11">
        <f t="shared" si="4"/>
        <v>0</v>
      </c>
    </row>
    <row r="23" spans="3:9" x14ac:dyDescent="0.2">
      <c r="C23" s="15" t="s">
        <v>48</v>
      </c>
      <c r="D23" s="11"/>
      <c r="E23" s="11"/>
      <c r="F23" s="11">
        <f t="shared" si="3"/>
        <v>0</v>
      </c>
      <c r="G23" s="11"/>
      <c r="H23" s="11"/>
      <c r="I23" s="11">
        <f t="shared" si="4"/>
        <v>0</v>
      </c>
    </row>
    <row r="24" spans="3:9" x14ac:dyDescent="0.2">
      <c r="C24" s="15" t="s">
        <v>47</v>
      </c>
      <c r="D24" s="11"/>
      <c r="E24" s="11"/>
      <c r="F24" s="11">
        <f t="shared" si="3"/>
        <v>0</v>
      </c>
      <c r="G24" s="11"/>
      <c r="H24" s="11"/>
      <c r="I24" s="11">
        <f t="shared" si="4"/>
        <v>0</v>
      </c>
    </row>
    <row r="25" spans="3:9" x14ac:dyDescent="0.2">
      <c r="C25" s="15" t="s">
        <v>46</v>
      </c>
      <c r="D25" s="11"/>
      <c r="E25" s="11"/>
      <c r="F25" s="11">
        <f t="shared" si="3"/>
        <v>0</v>
      </c>
      <c r="G25" s="11"/>
      <c r="H25" s="11"/>
      <c r="I25" s="11">
        <f t="shared" si="4"/>
        <v>0</v>
      </c>
    </row>
    <row r="26" spans="3:9" x14ac:dyDescent="0.2">
      <c r="C26" s="15" t="s">
        <v>45</v>
      </c>
      <c r="D26" s="11">
        <f t="shared" ref="D26:I26" si="5">SUM(D27:D31)</f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</row>
    <row r="27" spans="3:9" x14ac:dyDescent="0.2">
      <c r="C27" s="15" t="s">
        <v>44</v>
      </c>
      <c r="D27" s="11"/>
      <c r="E27" s="11"/>
      <c r="F27" s="11">
        <f t="shared" ref="F27:F32" si="6">D27+E27</f>
        <v>0</v>
      </c>
      <c r="G27" s="11"/>
      <c r="H27" s="11"/>
      <c r="I27" s="11">
        <f t="shared" ref="I27:I32" si="7">H27-D27</f>
        <v>0</v>
      </c>
    </row>
    <row r="28" spans="3:9" x14ac:dyDescent="0.2">
      <c r="C28" s="15" t="s">
        <v>43</v>
      </c>
      <c r="D28" s="11"/>
      <c r="E28" s="11"/>
      <c r="F28" s="11">
        <f t="shared" si="6"/>
        <v>0</v>
      </c>
      <c r="G28" s="11"/>
      <c r="H28" s="11"/>
      <c r="I28" s="11">
        <f t="shared" si="7"/>
        <v>0</v>
      </c>
    </row>
    <row r="29" spans="3:9" x14ac:dyDescent="0.2">
      <c r="C29" s="15" t="s">
        <v>42</v>
      </c>
      <c r="D29" s="11"/>
      <c r="E29" s="11"/>
      <c r="F29" s="11">
        <f t="shared" si="6"/>
        <v>0</v>
      </c>
      <c r="G29" s="11"/>
      <c r="H29" s="11"/>
      <c r="I29" s="11">
        <f t="shared" si="7"/>
        <v>0</v>
      </c>
    </row>
    <row r="30" spans="3:9" x14ac:dyDescent="0.2">
      <c r="C30" s="15" t="s">
        <v>41</v>
      </c>
      <c r="D30" s="11"/>
      <c r="E30" s="11"/>
      <c r="F30" s="11">
        <f t="shared" si="6"/>
        <v>0</v>
      </c>
      <c r="G30" s="11"/>
      <c r="H30" s="11"/>
      <c r="I30" s="11">
        <f t="shared" si="7"/>
        <v>0</v>
      </c>
    </row>
    <row r="31" spans="3:9" x14ac:dyDescent="0.2">
      <c r="C31" s="15" t="s">
        <v>40</v>
      </c>
      <c r="D31" s="11"/>
      <c r="E31" s="11"/>
      <c r="F31" s="11">
        <f t="shared" si="6"/>
        <v>0</v>
      </c>
      <c r="G31" s="11"/>
      <c r="H31" s="11"/>
      <c r="I31" s="11">
        <f t="shared" si="7"/>
        <v>0</v>
      </c>
    </row>
    <row r="32" spans="3:9" x14ac:dyDescent="0.2">
      <c r="C32" s="15" t="s">
        <v>39</v>
      </c>
      <c r="D32" s="11">
        <v>66779138.899999999</v>
      </c>
      <c r="E32" s="11">
        <v>4528776.95</v>
      </c>
      <c r="F32" s="11">
        <f t="shared" si="6"/>
        <v>71307915.849999994</v>
      </c>
      <c r="G32" s="11">
        <v>13349010.48</v>
      </c>
      <c r="H32" s="11">
        <v>13349010.48</v>
      </c>
      <c r="I32" s="11">
        <f t="shared" si="7"/>
        <v>-53430128.420000002</v>
      </c>
    </row>
    <row r="33" spans="3:9" x14ac:dyDescent="0.2">
      <c r="C33" s="15" t="s">
        <v>38</v>
      </c>
      <c r="D33" s="11">
        <f t="shared" ref="D33:I33" si="8">SUM(D34)</f>
        <v>0</v>
      </c>
      <c r="E33" s="11">
        <f t="shared" si="8"/>
        <v>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</row>
    <row r="34" spans="3:9" x14ac:dyDescent="0.2">
      <c r="C34" s="15" t="s">
        <v>37</v>
      </c>
      <c r="D34" s="11"/>
      <c r="E34" s="11"/>
      <c r="F34" s="11">
        <f>D34+E34</f>
        <v>0</v>
      </c>
      <c r="G34" s="11"/>
      <c r="H34" s="11"/>
      <c r="I34" s="11">
        <f>H34-D34</f>
        <v>0</v>
      </c>
    </row>
    <row r="35" spans="3:9" x14ac:dyDescent="0.2">
      <c r="C35" s="15" t="s">
        <v>36</v>
      </c>
      <c r="D35" s="11">
        <f t="shared" ref="D35:I35" si="9">SUM(D36:D37)</f>
        <v>0</v>
      </c>
      <c r="E35" s="11">
        <f t="shared" si="9"/>
        <v>0</v>
      </c>
      <c r="F35" s="11">
        <f t="shared" si="9"/>
        <v>0</v>
      </c>
      <c r="G35" s="11">
        <f t="shared" si="9"/>
        <v>0</v>
      </c>
      <c r="H35" s="11">
        <f t="shared" si="9"/>
        <v>0</v>
      </c>
      <c r="I35" s="11">
        <f t="shared" si="9"/>
        <v>0</v>
      </c>
    </row>
    <row r="36" spans="3:9" x14ac:dyDescent="0.2">
      <c r="C36" s="15" t="s">
        <v>35</v>
      </c>
      <c r="D36" s="11"/>
      <c r="E36" s="11"/>
      <c r="F36" s="11">
        <f>D36+E36</f>
        <v>0</v>
      </c>
      <c r="G36" s="11"/>
      <c r="H36" s="11"/>
      <c r="I36" s="11">
        <f>H36-D36</f>
        <v>0</v>
      </c>
    </row>
    <row r="37" spans="3:9" x14ac:dyDescent="0.2">
      <c r="C37" s="15" t="s">
        <v>34</v>
      </c>
      <c r="D37" s="11"/>
      <c r="E37" s="11"/>
      <c r="F37" s="11">
        <f>D37+E37</f>
        <v>0</v>
      </c>
      <c r="G37" s="11"/>
      <c r="H37" s="11"/>
      <c r="I37" s="11">
        <f>H37-D37</f>
        <v>0</v>
      </c>
    </row>
    <row r="38" spans="3:9" x14ac:dyDescent="0.2">
      <c r="C38" s="10" t="s">
        <v>33</v>
      </c>
      <c r="D38" s="14">
        <f t="shared" ref="D38:I38" si="10">SUM(D7:D14)+D26+D32+D33+D35</f>
        <v>73837562.900000006</v>
      </c>
      <c r="E38" s="14">
        <f t="shared" si="10"/>
        <v>9754662.5500000007</v>
      </c>
      <c r="F38" s="14">
        <f t="shared" si="10"/>
        <v>83592225.449999988</v>
      </c>
      <c r="G38" s="14">
        <f t="shared" si="10"/>
        <v>15245639.48</v>
      </c>
      <c r="H38" s="14">
        <f t="shared" si="10"/>
        <v>15245639.48</v>
      </c>
      <c r="I38" s="14">
        <f t="shared" si="10"/>
        <v>-58591923.420000002</v>
      </c>
    </row>
    <row r="39" spans="3:9" x14ac:dyDescent="0.2">
      <c r="C39" s="10" t="s">
        <v>32</v>
      </c>
      <c r="D39" s="16"/>
      <c r="E39" s="16"/>
      <c r="F39" s="16"/>
      <c r="G39" s="16"/>
      <c r="H39" s="16"/>
      <c r="I39" s="9">
        <f>IF((H38-D38)&lt;0,0,(H38-D38))</f>
        <v>0</v>
      </c>
    </row>
    <row r="40" spans="3:9" ht="5.0999999999999996" customHeight="1" x14ac:dyDescent="0.2">
      <c r="C40" s="13"/>
      <c r="D40" s="11"/>
      <c r="E40" s="11"/>
      <c r="F40" s="11"/>
      <c r="G40" s="11"/>
      <c r="H40" s="11"/>
      <c r="I40" s="11"/>
    </row>
    <row r="41" spans="3:9" x14ac:dyDescent="0.2">
      <c r="C41" s="10" t="s">
        <v>31</v>
      </c>
      <c r="D41" s="11"/>
      <c r="E41" s="11"/>
      <c r="F41" s="11"/>
      <c r="G41" s="11"/>
      <c r="H41" s="11"/>
      <c r="I41" s="11"/>
    </row>
    <row r="42" spans="3:9" x14ac:dyDescent="0.2">
      <c r="C42" s="15" t="s">
        <v>30</v>
      </c>
      <c r="D42" s="11">
        <f t="shared" ref="D42:I42" si="11">SUM(D43:D50)</f>
        <v>0</v>
      </c>
      <c r="E42" s="11">
        <f t="shared" si="11"/>
        <v>0</v>
      </c>
      <c r="F42" s="11">
        <f t="shared" si="11"/>
        <v>0</v>
      </c>
      <c r="G42" s="11">
        <f t="shared" si="11"/>
        <v>0</v>
      </c>
      <c r="H42" s="11">
        <f t="shared" si="11"/>
        <v>0</v>
      </c>
      <c r="I42" s="11">
        <f t="shared" si="11"/>
        <v>0</v>
      </c>
    </row>
    <row r="43" spans="3:9" x14ac:dyDescent="0.2">
      <c r="C43" s="15" t="s">
        <v>29</v>
      </c>
      <c r="D43" s="11">
        <v>0</v>
      </c>
      <c r="E43" s="11">
        <v>0</v>
      </c>
      <c r="F43" s="11">
        <f t="shared" ref="F43:F50" si="12">D43+E43</f>
        <v>0</v>
      </c>
      <c r="G43" s="11">
        <v>0</v>
      </c>
      <c r="H43" s="11">
        <v>0</v>
      </c>
      <c r="I43" s="11">
        <f t="shared" ref="I43:I50" si="13">H43-D43</f>
        <v>0</v>
      </c>
    </row>
    <row r="44" spans="3:9" x14ac:dyDescent="0.2">
      <c r="C44" s="15" t="s">
        <v>28</v>
      </c>
      <c r="D44" s="11">
        <v>0</v>
      </c>
      <c r="E44" s="11">
        <v>0</v>
      </c>
      <c r="F44" s="11">
        <f t="shared" si="12"/>
        <v>0</v>
      </c>
      <c r="G44" s="11">
        <v>0</v>
      </c>
      <c r="H44" s="11">
        <v>0</v>
      </c>
      <c r="I44" s="11">
        <f t="shared" si="13"/>
        <v>0</v>
      </c>
    </row>
    <row r="45" spans="3:9" x14ac:dyDescent="0.2">
      <c r="C45" s="15" t="s">
        <v>27</v>
      </c>
      <c r="D45" s="11">
        <v>0</v>
      </c>
      <c r="E45" s="11">
        <v>0</v>
      </c>
      <c r="F45" s="11">
        <f t="shared" si="12"/>
        <v>0</v>
      </c>
      <c r="G45" s="11">
        <v>0</v>
      </c>
      <c r="H45" s="11">
        <v>0</v>
      </c>
      <c r="I45" s="11">
        <f t="shared" si="13"/>
        <v>0</v>
      </c>
    </row>
    <row r="46" spans="3:9" ht="22.5" x14ac:dyDescent="0.2">
      <c r="C46" s="12" t="s">
        <v>26</v>
      </c>
      <c r="D46" s="11">
        <v>0</v>
      </c>
      <c r="E46" s="11">
        <v>0</v>
      </c>
      <c r="F46" s="11">
        <f t="shared" si="12"/>
        <v>0</v>
      </c>
      <c r="G46" s="11">
        <v>0</v>
      </c>
      <c r="H46" s="11">
        <v>0</v>
      </c>
      <c r="I46" s="11">
        <f t="shared" si="13"/>
        <v>0</v>
      </c>
    </row>
    <row r="47" spans="3:9" x14ac:dyDescent="0.2">
      <c r="C47" s="12" t="s">
        <v>25</v>
      </c>
      <c r="D47" s="11">
        <v>0</v>
      </c>
      <c r="E47" s="11">
        <v>0</v>
      </c>
      <c r="F47" s="11">
        <f t="shared" si="12"/>
        <v>0</v>
      </c>
      <c r="G47" s="11">
        <v>0</v>
      </c>
      <c r="H47" s="11">
        <v>0</v>
      </c>
      <c r="I47" s="11">
        <f t="shared" si="13"/>
        <v>0</v>
      </c>
    </row>
    <row r="48" spans="3:9" x14ac:dyDescent="0.2">
      <c r="C48" s="12" t="s">
        <v>24</v>
      </c>
      <c r="D48" s="11">
        <v>0</v>
      </c>
      <c r="E48" s="11">
        <v>0</v>
      </c>
      <c r="F48" s="11">
        <f t="shared" si="12"/>
        <v>0</v>
      </c>
      <c r="G48" s="11">
        <v>0</v>
      </c>
      <c r="H48" s="11">
        <v>0</v>
      </c>
      <c r="I48" s="11">
        <f t="shared" si="13"/>
        <v>0</v>
      </c>
    </row>
    <row r="49" spans="3:9" ht="22.5" x14ac:dyDescent="0.2">
      <c r="C49" s="12" t="s">
        <v>23</v>
      </c>
      <c r="D49" s="11">
        <v>0</v>
      </c>
      <c r="E49" s="11">
        <v>0</v>
      </c>
      <c r="F49" s="11">
        <f t="shared" si="12"/>
        <v>0</v>
      </c>
      <c r="G49" s="11">
        <v>0</v>
      </c>
      <c r="H49" s="11">
        <v>0</v>
      </c>
      <c r="I49" s="11">
        <f t="shared" si="13"/>
        <v>0</v>
      </c>
    </row>
    <row r="50" spans="3:9" ht="22.5" x14ac:dyDescent="0.2">
      <c r="C50" s="12" t="s">
        <v>22</v>
      </c>
      <c r="D50" s="11">
        <v>0</v>
      </c>
      <c r="E50" s="11">
        <v>0</v>
      </c>
      <c r="F50" s="11">
        <f t="shared" si="12"/>
        <v>0</v>
      </c>
      <c r="G50" s="11">
        <v>0</v>
      </c>
      <c r="H50" s="11">
        <v>0</v>
      </c>
      <c r="I50" s="11">
        <f t="shared" si="13"/>
        <v>0</v>
      </c>
    </row>
    <row r="51" spans="3:9" x14ac:dyDescent="0.2">
      <c r="C51" s="15" t="s">
        <v>21</v>
      </c>
      <c r="D51" s="11">
        <f t="shared" ref="D51:I51" si="14">SUM(D52:D55)</f>
        <v>20046795</v>
      </c>
      <c r="E51" s="11">
        <f t="shared" si="14"/>
        <v>0</v>
      </c>
      <c r="F51" s="11">
        <f t="shared" si="14"/>
        <v>20046795</v>
      </c>
      <c r="G51" s="11">
        <f t="shared" si="14"/>
        <v>0</v>
      </c>
      <c r="H51" s="11">
        <f t="shared" si="14"/>
        <v>0</v>
      </c>
      <c r="I51" s="11">
        <f t="shared" si="14"/>
        <v>-20046795</v>
      </c>
    </row>
    <row r="52" spans="3:9" x14ac:dyDescent="0.2">
      <c r="C52" s="15" t="s">
        <v>20</v>
      </c>
      <c r="D52" s="11"/>
      <c r="E52" s="11"/>
      <c r="F52" s="11">
        <f>D52+E52</f>
        <v>0</v>
      </c>
      <c r="G52" s="11"/>
      <c r="H52" s="11"/>
      <c r="I52" s="11">
        <f>H52-D52</f>
        <v>0</v>
      </c>
    </row>
    <row r="53" spans="3:9" x14ac:dyDescent="0.2">
      <c r="C53" s="15" t="s">
        <v>19</v>
      </c>
      <c r="D53" s="11"/>
      <c r="E53" s="11"/>
      <c r="F53" s="11">
        <f>D53+E53</f>
        <v>0</v>
      </c>
      <c r="G53" s="11"/>
      <c r="H53" s="11"/>
      <c r="I53" s="11">
        <f>H53-D53</f>
        <v>0</v>
      </c>
    </row>
    <row r="54" spans="3:9" x14ac:dyDescent="0.2">
      <c r="C54" s="15" t="s">
        <v>18</v>
      </c>
      <c r="D54" s="11"/>
      <c r="E54" s="11"/>
      <c r="F54" s="11">
        <f>D54+E54</f>
        <v>0</v>
      </c>
      <c r="G54" s="11"/>
      <c r="H54" s="11"/>
      <c r="I54" s="11">
        <f>H54-D54</f>
        <v>0</v>
      </c>
    </row>
    <row r="55" spans="3:9" x14ac:dyDescent="0.2">
      <c r="C55" s="15" t="s">
        <v>17</v>
      </c>
      <c r="D55" s="11">
        <v>20046795</v>
      </c>
      <c r="E55" s="11">
        <v>0</v>
      </c>
      <c r="F55" s="11">
        <f>D55+E55</f>
        <v>20046795</v>
      </c>
      <c r="G55" s="11">
        <v>0</v>
      </c>
      <c r="H55" s="11">
        <v>0</v>
      </c>
      <c r="I55" s="11">
        <f>H55-D55</f>
        <v>-20046795</v>
      </c>
    </row>
    <row r="56" spans="3:9" x14ac:dyDescent="0.2">
      <c r="C56" s="15" t="s">
        <v>16</v>
      </c>
      <c r="D56" s="11">
        <f t="shared" ref="D56:I56" si="15">SUM(D57:D58)</f>
        <v>0</v>
      </c>
      <c r="E56" s="11">
        <f t="shared" si="15"/>
        <v>0</v>
      </c>
      <c r="F56" s="11">
        <f t="shared" si="15"/>
        <v>0</v>
      </c>
      <c r="G56" s="11">
        <f t="shared" si="15"/>
        <v>0</v>
      </c>
      <c r="H56" s="11">
        <f t="shared" si="15"/>
        <v>0</v>
      </c>
      <c r="I56" s="11">
        <f t="shared" si="15"/>
        <v>0</v>
      </c>
    </row>
    <row r="57" spans="3:9" ht="22.5" x14ac:dyDescent="0.2">
      <c r="C57" s="12" t="s">
        <v>15</v>
      </c>
      <c r="D57" s="11"/>
      <c r="E57" s="11"/>
      <c r="F57" s="11">
        <f>D57+E57</f>
        <v>0</v>
      </c>
      <c r="G57" s="11"/>
      <c r="H57" s="11"/>
      <c r="I57" s="11">
        <f>H57-D57</f>
        <v>0</v>
      </c>
    </row>
    <row r="58" spans="3:9" x14ac:dyDescent="0.2">
      <c r="C58" s="15" t="s">
        <v>14</v>
      </c>
      <c r="D58" s="11"/>
      <c r="E58" s="11"/>
      <c r="F58" s="11">
        <f>D58+E58</f>
        <v>0</v>
      </c>
      <c r="G58" s="11"/>
      <c r="H58" s="11"/>
      <c r="I58" s="11">
        <f>H58-D58</f>
        <v>0</v>
      </c>
    </row>
    <row r="59" spans="3:9" x14ac:dyDescent="0.2">
      <c r="C59" s="15" t="s">
        <v>13</v>
      </c>
      <c r="D59" s="11"/>
      <c r="E59" s="11"/>
      <c r="F59" s="11">
        <f>D59+E59</f>
        <v>0</v>
      </c>
      <c r="G59" s="11"/>
      <c r="H59" s="11"/>
      <c r="I59" s="11">
        <f>H59-D59</f>
        <v>0</v>
      </c>
    </row>
    <row r="60" spans="3:9" x14ac:dyDescent="0.2">
      <c r="C60" s="15" t="s">
        <v>12</v>
      </c>
      <c r="D60" s="11"/>
      <c r="E60" s="11"/>
      <c r="F60" s="11">
        <f>D60+E60</f>
        <v>0</v>
      </c>
      <c r="G60" s="11"/>
      <c r="H60" s="11"/>
      <c r="I60" s="11">
        <f>H60-D60</f>
        <v>0</v>
      </c>
    </row>
    <row r="61" spans="3:9" x14ac:dyDescent="0.2">
      <c r="C61" s="10" t="s">
        <v>11</v>
      </c>
      <c r="D61" s="14">
        <f t="shared" ref="D61:I61" si="16">D42+D51+D56+D59+D60</f>
        <v>20046795</v>
      </c>
      <c r="E61" s="14">
        <f t="shared" si="16"/>
        <v>0</v>
      </c>
      <c r="F61" s="14">
        <f t="shared" si="16"/>
        <v>20046795</v>
      </c>
      <c r="G61" s="14">
        <f t="shared" si="16"/>
        <v>0</v>
      </c>
      <c r="H61" s="14">
        <f t="shared" si="16"/>
        <v>0</v>
      </c>
      <c r="I61" s="14">
        <f t="shared" si="16"/>
        <v>-20046795</v>
      </c>
    </row>
    <row r="62" spans="3:9" ht="5.0999999999999996" customHeight="1" x14ac:dyDescent="0.2">
      <c r="C62" s="13"/>
      <c r="D62" s="11"/>
      <c r="E62" s="11"/>
      <c r="F62" s="11"/>
      <c r="G62" s="11"/>
      <c r="H62" s="11"/>
      <c r="I62" s="11"/>
    </row>
    <row r="63" spans="3:9" x14ac:dyDescent="0.2">
      <c r="C63" s="10" t="s">
        <v>10</v>
      </c>
      <c r="D63" s="14">
        <f t="shared" ref="D63:I63" si="17">SUM(D64)</f>
        <v>0</v>
      </c>
      <c r="E63" s="14">
        <f t="shared" si="17"/>
        <v>0</v>
      </c>
      <c r="F63" s="14">
        <f t="shared" si="17"/>
        <v>0</v>
      </c>
      <c r="G63" s="14">
        <f t="shared" si="17"/>
        <v>0</v>
      </c>
      <c r="H63" s="14">
        <f t="shared" si="17"/>
        <v>0</v>
      </c>
      <c r="I63" s="14">
        <f t="shared" si="17"/>
        <v>0</v>
      </c>
    </row>
    <row r="64" spans="3:9" x14ac:dyDescent="0.2">
      <c r="C64" s="15" t="s">
        <v>9</v>
      </c>
      <c r="D64" s="11"/>
      <c r="E64" s="11"/>
      <c r="F64" s="11">
        <f>D64+E64</f>
        <v>0</v>
      </c>
      <c r="G64" s="11"/>
      <c r="H64" s="11"/>
      <c r="I64" s="11">
        <f>H64-D64</f>
        <v>0</v>
      </c>
    </row>
    <row r="65" spans="3:9" ht="5.0999999999999996" customHeight="1" x14ac:dyDescent="0.2">
      <c r="C65" s="13"/>
      <c r="D65" s="11"/>
      <c r="E65" s="11"/>
      <c r="F65" s="11"/>
      <c r="G65" s="11"/>
      <c r="H65" s="11"/>
      <c r="I65" s="11"/>
    </row>
    <row r="66" spans="3:9" x14ac:dyDescent="0.2">
      <c r="C66" s="10" t="s">
        <v>8</v>
      </c>
      <c r="D66" s="14">
        <f t="shared" ref="D66:I66" si="18">D38+D61+D63</f>
        <v>93884357.900000006</v>
      </c>
      <c r="E66" s="14">
        <f t="shared" si="18"/>
        <v>9754662.5500000007</v>
      </c>
      <c r="F66" s="14">
        <f t="shared" si="18"/>
        <v>103639020.44999999</v>
      </c>
      <c r="G66" s="14">
        <f t="shared" si="18"/>
        <v>15245639.48</v>
      </c>
      <c r="H66" s="14">
        <f t="shared" si="18"/>
        <v>15245639.48</v>
      </c>
      <c r="I66" s="14">
        <f t="shared" si="18"/>
        <v>-78638718.420000002</v>
      </c>
    </row>
    <row r="67" spans="3:9" ht="5.0999999999999996" customHeight="1" x14ac:dyDescent="0.2">
      <c r="C67" s="13"/>
      <c r="D67" s="11"/>
      <c r="E67" s="11"/>
      <c r="F67" s="11"/>
      <c r="G67" s="11"/>
      <c r="H67" s="11"/>
      <c r="I67" s="11"/>
    </row>
    <row r="68" spans="3:9" x14ac:dyDescent="0.2">
      <c r="C68" s="10" t="s">
        <v>7</v>
      </c>
      <c r="D68" s="11"/>
      <c r="E68" s="11"/>
      <c r="F68" s="11"/>
      <c r="G68" s="11"/>
      <c r="H68" s="11"/>
      <c r="I68" s="11"/>
    </row>
    <row r="69" spans="3:9" ht="22.5" x14ac:dyDescent="0.2">
      <c r="C69" s="12" t="s">
        <v>6</v>
      </c>
      <c r="D69" s="11"/>
      <c r="E69" s="11"/>
      <c r="F69" s="11">
        <f>D69+E69</f>
        <v>0</v>
      </c>
      <c r="G69" s="11"/>
      <c r="H69" s="11"/>
      <c r="I69" s="11">
        <f>H69-D69</f>
        <v>0</v>
      </c>
    </row>
    <row r="70" spans="3:9" ht="22.5" x14ac:dyDescent="0.2">
      <c r="C70" s="12" t="s">
        <v>5</v>
      </c>
      <c r="D70" s="11"/>
      <c r="E70" s="11"/>
      <c r="F70" s="11">
        <f>D70+E70</f>
        <v>0</v>
      </c>
      <c r="G70" s="11"/>
      <c r="H70" s="11"/>
      <c r="I70" s="11">
        <f>H70-D70</f>
        <v>0</v>
      </c>
    </row>
    <row r="71" spans="3:9" x14ac:dyDescent="0.2">
      <c r="C71" s="10" t="s">
        <v>4</v>
      </c>
      <c r="D71" s="9">
        <f t="shared" ref="D71:I71" si="19">D69+D70</f>
        <v>0</v>
      </c>
      <c r="E71" s="9">
        <f t="shared" si="19"/>
        <v>0</v>
      </c>
      <c r="F71" s="9">
        <f t="shared" si="19"/>
        <v>0</v>
      </c>
      <c r="G71" s="9">
        <f t="shared" si="19"/>
        <v>0</v>
      </c>
      <c r="H71" s="9">
        <f t="shared" si="19"/>
        <v>0</v>
      </c>
      <c r="I71" s="9">
        <f t="shared" si="19"/>
        <v>0</v>
      </c>
    </row>
    <row r="72" spans="3:9" ht="5.0999999999999996" customHeight="1" x14ac:dyDescent="0.2">
      <c r="C72" s="8"/>
      <c r="D72" s="7"/>
      <c r="E72" s="7"/>
      <c r="F72" s="7"/>
      <c r="G72" s="7"/>
      <c r="H72" s="7"/>
      <c r="I72" s="7"/>
    </row>
    <row r="73" spans="3:9" x14ac:dyDescent="0.2">
      <c r="G73" s="6"/>
      <c r="H73" s="6"/>
    </row>
    <row r="74" spans="3:9" x14ac:dyDescent="0.2">
      <c r="C74" s="5"/>
      <c r="D74" s="4"/>
      <c r="E74" s="4"/>
      <c r="F74" s="4"/>
      <c r="G74" s="4"/>
      <c r="H74" s="4"/>
      <c r="I74" s="4"/>
    </row>
    <row r="78" spans="3:9" x14ac:dyDescent="0.2">
      <c r="C78" s="2" t="s">
        <v>3</v>
      </c>
      <c r="G78" s="1" t="s">
        <v>2</v>
      </c>
    </row>
    <row r="79" spans="3:9" x14ac:dyDescent="0.2">
      <c r="C79" s="2" t="s">
        <v>1</v>
      </c>
      <c r="G79" s="1" t="s">
        <v>0</v>
      </c>
    </row>
    <row r="80" spans="3:9" x14ac:dyDescent="0.2">
      <c r="E80" s="3"/>
    </row>
  </sheetData>
  <mergeCells count="2">
    <mergeCell ref="C2:I2"/>
    <mergeCell ref="D3:H3"/>
  </mergeCells>
  <pageMargins left="0.7" right="0.7" top="0.75" bottom="0.75" header="0.3" footer="0.3"/>
  <ignoredErrors>
    <ignoredError sqref="F14:I14 F51:F56 I51:I56" formula="1"/>
    <ignoredError sqref="D26:E35 G26:H35" formulaRange="1"/>
    <ignoredError sqref="F26:F35 I26:I3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Fabiola</dc:creator>
  <cp:lastModifiedBy>Maleni</cp:lastModifiedBy>
  <dcterms:created xsi:type="dcterms:W3CDTF">2019-04-23T18:24:19Z</dcterms:created>
  <dcterms:modified xsi:type="dcterms:W3CDTF">2019-04-23T19:22:19Z</dcterms:modified>
</cp:coreProperties>
</file>