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ACT!$B$1:$D$79</definedName>
  </definedNames>
  <calcPr calcId="162913"/>
  <fileRecoveryPr autoRecover="0"/>
</workbook>
</file>

<file path=xl/calcChain.xml><?xml version="1.0" encoding="utf-8"?>
<calcChain xmlns="http://schemas.openxmlformats.org/spreadsheetml/2006/main">
  <c r="D61" i="4" l="1"/>
  <c r="C61" i="4"/>
  <c r="D55" i="4"/>
  <c r="C55" i="4"/>
  <c r="D48" i="4"/>
  <c r="C48" i="4"/>
  <c r="D43" i="4"/>
  <c r="C43" i="4"/>
  <c r="D32" i="4"/>
  <c r="C32" i="4"/>
  <c r="D27" i="4"/>
  <c r="C27" i="4"/>
  <c r="D17" i="4"/>
  <c r="C17" i="4"/>
  <c r="D13" i="4"/>
  <c r="C13" i="4"/>
  <c r="D4" i="4"/>
  <c r="C4" i="4"/>
  <c r="D64" i="4" l="1"/>
  <c r="C64" i="4"/>
  <c r="D24" i="4"/>
  <c r="C24" i="4"/>
  <c r="D66" i="4" l="1"/>
  <c r="C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<sst xmlns="http://schemas.openxmlformats.org/spreadsheetml/2006/main" count="60" uniqueCount="60">
  <si>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</si>
  <si>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</si>
  <si>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</si>
  <si>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</si>
  <si>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</si>
  <si>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</si>
  <si>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</si>
  <si>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</si>
  <si>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</si>
  <si>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</si>
  <si>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</si>
  <si>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</si>
  <si>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</si>
  <si>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</si>
  <si>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</si>
  <si>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</si>
  <si>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</si>
  <si>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</si>
  <si>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</si>
  <si>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</si>
  <si>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</si>
  <si>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</si>
  <si>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</si>
  <si>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</si>
  <si>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</si>
  <si>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</si>
  <si>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</si>
  <si>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</si>
  <si>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</si>
  <si>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</si>
  <si>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</si>
  <si>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</si>
  <si>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</si>
  <si>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</si>
  <si>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</si>
  <si>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</si>
  <si>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</si>
  <si>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</si>
  <si>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</si>
  <si>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</si>
  <si>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</si>
  <si>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</si>
  <si>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</si>
  <si>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</si>
  <si>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</si>
  <si>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</si>
  <si>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</si>
  <si>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</si>
  <si>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</si>
  <si>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</si>
  <si>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</si>
  <si>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</si>
  <si>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</si>
  <si>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</si>
  <si>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</si>
  <si>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GUANAJUATENSE PARA PERSONAS CON DISCAPACIDAD
Estado de Actividades
Del 1 de Enero al 31 de Diciembre de 2024
(Cifras en Pesos)</t>
  </si>
  <si>
    <t xml:space="preserve">CP. MARIA ELENA SANCHEZ ARREDONDO </t>
  </si>
  <si>
    <t>LIC. LIZ ALEJANDRA ESPARZA FRAUSTO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</si>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</sst>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left" vertical="top" inden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4"/>
  <sheetViews>
    <sheetView showGridLines="0" tabSelected="1" topLeftCell="A25" zoomScaleNormal="100" workbookViewId="0">
      <selection activeCell="K58" sqref="K58"/>
    </sheetView>
  </sheetViews>
  <sheetFormatPr baseColWidth="10" defaultColWidth="12" defaultRowHeight="11.25" x14ac:dyDescent="0.2"/>
  <cols>
    <col min="1" max="1" width="5.83203125" style="1" customWidth="1"/>
    <col min="2" max="2" width="75.83203125" style="1" customWidth="1"/>
    <col min="3" max="3" width="25.83203125" style="1" customWidth="1"/>
    <col min="4" max="4" width="23.33203125" style="1" customWidth="1"/>
    <col min="5" max="5" width="7.6640625" style="1" customWidth="1"/>
    <col min="6" max="16384" width="12" style="1"/>
  </cols>
  <sheetData>
    <row r="1" spans="2:5" ht="45" customHeight="1" x14ac:dyDescent="0.2">
      <c r="B1" s="19" t="s">
        <v>55</v>
      </c>
      <c r="C1" s="20"/>
      <c r="D1" s="21"/>
    </row>
    <row r="2" spans="2:5" x14ac:dyDescent="0.2">
      <c r="B2" s="5" t="s">
        <v>53</v>
      </c>
      <c r="C2" s="5">
        <v>2024</v>
      </c>
      <c r="D2" s="5">
        <v>2023</v>
      </c>
    </row>
    <row r="3" spans="2:5" s="2" customFormat="1" x14ac:dyDescent="0.2">
      <c r="B3" s="6" t="s">
        <v>0</v>
      </c>
      <c r="C3" s="12"/>
      <c r="D3" s="12"/>
    </row>
    <row r="4" spans="2:5" x14ac:dyDescent="0.2">
      <c r="B4" s="7" t="s">
        <v>45</v>
      </c>
      <c r="C4" s="13">
        <f>SUM(C5:C11)</f>
        <v>10599356.23</v>
      </c>
      <c r="D4" s="13">
        <f>SUM(D5:D11)</f>
        <v>8647929.8800000008</v>
      </c>
      <c r="E4" s="2"/>
    </row>
    <row r="5" spans="2:5" x14ac:dyDescent="0.2">
      <c r="B5" s="8" t="s">
        <v>1</v>
      </c>
      <c r="C5" s="14">
        <v>0</v>
      </c>
      <c r="D5" s="14">
        <v>0</v>
      </c>
      <c r="E5" s="4">
        <v>4110</v>
      </c>
    </row>
    <row r="6" spans="2:5" x14ac:dyDescent="0.2">
      <c r="B6" s="8" t="s">
        <v>34</v>
      </c>
      <c r="C6" s="14">
        <v>0</v>
      </c>
      <c r="D6" s="14">
        <v>0</v>
      </c>
      <c r="E6" s="4">
        <v>4120</v>
      </c>
    </row>
    <row r="7" spans="2:5" x14ac:dyDescent="0.2">
      <c r="B7" s="8" t="s">
        <v>11</v>
      </c>
      <c r="C7" s="14">
        <v>0</v>
      </c>
      <c r="D7" s="14">
        <v>0</v>
      </c>
      <c r="E7" s="4">
        <v>4130</v>
      </c>
    </row>
    <row r="8" spans="2:5" x14ac:dyDescent="0.2">
      <c r="B8" s="8" t="s">
        <v>2</v>
      </c>
      <c r="C8" s="14">
        <v>0</v>
      </c>
      <c r="D8" s="14">
        <v>0</v>
      </c>
      <c r="E8" s="4">
        <v>4140</v>
      </c>
    </row>
    <row r="9" spans="2:5" x14ac:dyDescent="0.2">
      <c r="B9" s="8" t="s">
        <v>46</v>
      </c>
      <c r="C9" s="14">
        <v>0</v>
      </c>
      <c r="D9" s="14">
        <v>0</v>
      </c>
      <c r="E9" s="4">
        <v>4150</v>
      </c>
    </row>
    <row r="10" spans="2:5" x14ac:dyDescent="0.2">
      <c r="B10" s="8" t="s">
        <v>47</v>
      </c>
      <c r="C10" s="14">
        <v>0</v>
      </c>
      <c r="D10" s="14">
        <v>0</v>
      </c>
      <c r="E10" s="4">
        <v>4160</v>
      </c>
    </row>
    <row r="11" spans="2:5" ht="11.25" customHeight="1" x14ac:dyDescent="0.2">
      <c r="B11" s="8" t="s">
        <v>48</v>
      </c>
      <c r="C11" s="14">
        <v>10599356.23</v>
      </c>
      <c r="D11" s="14">
        <v>8647929.8800000008</v>
      </c>
      <c r="E11" s="4">
        <v>4170</v>
      </c>
    </row>
    <row r="12" spans="2:5" ht="11.25" customHeight="1" x14ac:dyDescent="0.2">
      <c r="B12" s="8"/>
      <c r="C12" s="12"/>
      <c r="D12" s="12"/>
      <c r="E12" s="2"/>
    </row>
    <row r="13" spans="2:5" ht="33.75" x14ac:dyDescent="0.2">
      <c r="B13" s="7" t="s">
        <v>49</v>
      </c>
      <c r="C13" s="13">
        <f>SUM(C14:C15)</f>
        <v>70831329.879999995</v>
      </c>
      <c r="D13" s="13">
        <f>SUM(D14:D15)</f>
        <v>66043093.799999997</v>
      </c>
      <c r="E13" s="2"/>
    </row>
    <row r="14" spans="2:5" ht="22.5" x14ac:dyDescent="0.2">
      <c r="B14" s="8" t="s">
        <v>50</v>
      </c>
      <c r="C14" s="14">
        <v>0</v>
      </c>
      <c r="D14" s="14">
        <v>0</v>
      </c>
      <c r="E14" s="4">
        <v>4210</v>
      </c>
    </row>
    <row r="15" spans="2:5" ht="11.25" customHeight="1" x14ac:dyDescent="0.2">
      <c r="B15" s="8" t="s">
        <v>51</v>
      </c>
      <c r="C15" s="14">
        <v>70831329.879999995</v>
      </c>
      <c r="D15" s="14">
        <v>66043093.799999997</v>
      </c>
      <c r="E15" s="4">
        <v>4220</v>
      </c>
    </row>
    <row r="16" spans="2:5" ht="11.25" customHeight="1" x14ac:dyDescent="0.2">
      <c r="B16" s="8"/>
      <c r="C16" s="12"/>
      <c r="D16" s="12"/>
      <c r="E16" s="2"/>
    </row>
    <row r="17" spans="2:6" ht="11.25" customHeight="1" x14ac:dyDescent="0.2">
      <c r="B17" s="7" t="s">
        <v>40</v>
      </c>
      <c r="C17" s="13">
        <f>SUM(C18:C22)</f>
        <v>63546.3</v>
      </c>
      <c r="D17" s="13">
        <f>SUM(D18:D22)</f>
        <v>167409.73000000001</v>
      </c>
      <c r="E17" s="2"/>
    </row>
    <row r="18" spans="2:6" ht="11.25" customHeight="1" x14ac:dyDescent="0.2">
      <c r="B18" s="8" t="s">
        <v>35</v>
      </c>
      <c r="C18" s="14">
        <v>0</v>
      </c>
      <c r="D18" s="14">
        <v>0</v>
      </c>
      <c r="E18" s="4">
        <v>4310</v>
      </c>
    </row>
    <row r="19" spans="2:6" ht="11.25" customHeight="1" x14ac:dyDescent="0.2">
      <c r="B19" s="8" t="s">
        <v>12</v>
      </c>
      <c r="C19" s="14">
        <v>0</v>
      </c>
      <c r="D19" s="14">
        <v>0</v>
      </c>
      <c r="E19" s="4">
        <v>4320</v>
      </c>
    </row>
    <row r="20" spans="2:6" ht="11.25" customHeight="1" x14ac:dyDescent="0.2">
      <c r="B20" s="8" t="s">
        <v>13</v>
      </c>
      <c r="C20" s="14">
        <v>0</v>
      </c>
      <c r="D20" s="14">
        <v>0</v>
      </c>
      <c r="E20" s="4">
        <v>4330</v>
      </c>
    </row>
    <row r="21" spans="2:6" ht="11.25" customHeight="1" x14ac:dyDescent="0.2">
      <c r="B21" s="8" t="s">
        <v>14</v>
      </c>
      <c r="C21" s="14">
        <v>0</v>
      </c>
      <c r="D21" s="14">
        <v>0</v>
      </c>
      <c r="E21" s="4">
        <v>4340</v>
      </c>
    </row>
    <row r="22" spans="2:6" ht="11.25" customHeight="1" x14ac:dyDescent="0.2">
      <c r="B22" s="8" t="s">
        <v>15</v>
      </c>
      <c r="C22" s="14">
        <v>63546.3</v>
      </c>
      <c r="D22" s="14">
        <v>167409.73000000001</v>
      </c>
      <c r="E22" s="4">
        <v>4390</v>
      </c>
    </row>
    <row r="23" spans="2:6" ht="11.25" customHeight="1" x14ac:dyDescent="0.2">
      <c r="B23" s="9"/>
      <c r="C23" s="12"/>
      <c r="D23" s="12"/>
      <c r="E23" s="2"/>
    </row>
    <row r="24" spans="2:6" ht="11.25" customHeight="1" x14ac:dyDescent="0.2">
      <c r="B24" s="6" t="s">
        <v>9</v>
      </c>
      <c r="C24" s="13">
        <f>SUM(C4+C13+C17)</f>
        <v>81494232.409999996</v>
      </c>
      <c r="D24" s="15">
        <f>SUM(D4+D13+D17)</f>
        <v>74858433.409999996</v>
      </c>
      <c r="E24" s="2"/>
    </row>
    <row r="25" spans="2:6" ht="11.25" customHeight="1" x14ac:dyDescent="0.2">
      <c r="B25" s="10"/>
      <c r="C25" s="12"/>
      <c r="D25" s="12"/>
      <c r="E25" s="2"/>
      <c r="F25" s="2"/>
    </row>
    <row r="26" spans="2:6" s="2" customFormat="1" ht="11.25" customHeight="1" x14ac:dyDescent="0.2">
      <c r="B26" s="6" t="s">
        <v>8</v>
      </c>
      <c r="C26" s="12"/>
      <c r="D26" s="12"/>
      <c r="F26" s="1"/>
    </row>
    <row r="27" spans="2:6" ht="11.25" customHeight="1" x14ac:dyDescent="0.2">
      <c r="B27" s="7" t="s">
        <v>41</v>
      </c>
      <c r="C27" s="13">
        <f>SUM(C28:C30)</f>
        <v>70237346.019999996</v>
      </c>
      <c r="D27" s="13">
        <f>SUM(D28:D30)</f>
        <v>66235892.290000007</v>
      </c>
      <c r="E27" s="2"/>
    </row>
    <row r="28" spans="2:6" ht="11.25" customHeight="1" x14ac:dyDescent="0.2">
      <c r="B28" s="8" t="s">
        <v>36</v>
      </c>
      <c r="C28" s="14">
        <v>48376253.079999998</v>
      </c>
      <c r="D28" s="14">
        <v>45227299.420000002</v>
      </c>
      <c r="E28" s="4">
        <v>5110</v>
      </c>
    </row>
    <row r="29" spans="2:6" ht="11.25" customHeight="1" x14ac:dyDescent="0.2">
      <c r="B29" s="8" t="s">
        <v>16</v>
      </c>
      <c r="C29" s="14">
        <v>10037565.539999999</v>
      </c>
      <c r="D29" s="14">
        <v>7063094.71</v>
      </c>
      <c r="E29" s="4">
        <v>5120</v>
      </c>
    </row>
    <row r="30" spans="2:6" ht="11.25" customHeight="1" x14ac:dyDescent="0.2">
      <c r="B30" s="8" t="s">
        <v>17</v>
      </c>
      <c r="C30" s="14">
        <v>11823527.4</v>
      </c>
      <c r="D30" s="14">
        <v>13945498.16</v>
      </c>
      <c r="E30" s="4">
        <v>5130</v>
      </c>
    </row>
    <row r="31" spans="2:6" ht="11.25" customHeight="1" x14ac:dyDescent="0.2">
      <c r="B31" s="8"/>
      <c r="C31" s="12"/>
      <c r="D31" s="12"/>
      <c r="E31" s="2"/>
    </row>
    <row r="32" spans="2:6" ht="11.25" customHeight="1" x14ac:dyDescent="0.2">
      <c r="B32" s="7" t="s">
        <v>52</v>
      </c>
      <c r="C32" s="13">
        <f>SUM(C33:C41)</f>
        <v>878547.84</v>
      </c>
      <c r="D32" s="13">
        <f>SUM(D33:D41)</f>
        <v>512349.08</v>
      </c>
      <c r="E32" s="2"/>
    </row>
    <row r="33" spans="2:5" ht="11.25" customHeight="1" x14ac:dyDescent="0.2">
      <c r="B33" s="8" t="s">
        <v>18</v>
      </c>
      <c r="C33" s="14">
        <v>0</v>
      </c>
      <c r="D33" s="14">
        <v>0</v>
      </c>
      <c r="E33" s="4">
        <v>5210</v>
      </c>
    </row>
    <row r="34" spans="2:5" ht="11.25" customHeight="1" x14ac:dyDescent="0.2">
      <c r="B34" s="8" t="s">
        <v>19</v>
      </c>
      <c r="C34" s="14">
        <v>0</v>
      </c>
      <c r="D34" s="14">
        <v>0</v>
      </c>
      <c r="E34" s="4">
        <v>5220</v>
      </c>
    </row>
    <row r="35" spans="2:5" ht="11.25" customHeight="1" x14ac:dyDescent="0.2">
      <c r="B35" s="8" t="s">
        <v>20</v>
      </c>
      <c r="C35" s="14">
        <v>0</v>
      </c>
      <c r="D35" s="14">
        <v>0</v>
      </c>
      <c r="E35" s="4">
        <v>5230</v>
      </c>
    </row>
    <row r="36" spans="2:5" ht="11.25" customHeight="1" x14ac:dyDescent="0.2">
      <c r="B36" s="8" t="s">
        <v>21</v>
      </c>
      <c r="C36" s="14">
        <v>0</v>
      </c>
      <c r="D36" s="14">
        <v>0</v>
      </c>
      <c r="E36" s="4">
        <v>5240</v>
      </c>
    </row>
    <row r="37" spans="2:5" ht="11.25" customHeight="1" x14ac:dyDescent="0.2">
      <c r="B37" s="8" t="s">
        <v>22</v>
      </c>
      <c r="C37" s="14">
        <v>878547.84</v>
      </c>
      <c r="D37" s="14">
        <v>512349.08</v>
      </c>
      <c r="E37" s="4">
        <v>5250</v>
      </c>
    </row>
    <row r="38" spans="2:5" ht="11.25" customHeight="1" x14ac:dyDescent="0.2">
      <c r="B38" s="8" t="s">
        <v>23</v>
      </c>
      <c r="C38" s="14">
        <v>0</v>
      </c>
      <c r="D38" s="14">
        <v>0</v>
      </c>
      <c r="E38" s="4">
        <v>5260</v>
      </c>
    </row>
    <row r="39" spans="2:5" ht="11.25" customHeight="1" x14ac:dyDescent="0.2">
      <c r="B39" s="8" t="s">
        <v>24</v>
      </c>
      <c r="C39" s="14">
        <v>0</v>
      </c>
      <c r="D39" s="14">
        <v>0</v>
      </c>
      <c r="E39" s="4">
        <v>5270</v>
      </c>
    </row>
    <row r="40" spans="2:5" ht="11.25" customHeight="1" x14ac:dyDescent="0.2">
      <c r="B40" s="8" t="s">
        <v>6</v>
      </c>
      <c r="C40" s="14">
        <v>0</v>
      </c>
      <c r="D40" s="14">
        <v>0</v>
      </c>
      <c r="E40" s="4">
        <v>5280</v>
      </c>
    </row>
    <row r="41" spans="2:5" ht="11.25" customHeight="1" x14ac:dyDescent="0.2">
      <c r="B41" s="8" t="s">
        <v>25</v>
      </c>
      <c r="C41" s="14">
        <v>0</v>
      </c>
      <c r="D41" s="14">
        <v>0</v>
      </c>
      <c r="E41" s="4">
        <v>5290</v>
      </c>
    </row>
    <row r="42" spans="2:5" ht="11.25" customHeight="1" x14ac:dyDescent="0.2">
      <c r="B42" s="8"/>
      <c r="C42" s="12"/>
      <c r="D42" s="12"/>
      <c r="E42" s="2"/>
    </row>
    <row r="43" spans="2:5" ht="11.25" customHeight="1" x14ac:dyDescent="0.2">
      <c r="B43" s="7" t="s">
        <v>10</v>
      </c>
      <c r="C43" s="13">
        <f>SUM(C44:C46)</f>
        <v>0</v>
      </c>
      <c r="D43" s="13">
        <f>SUM(D44:D46)</f>
        <v>0</v>
      </c>
      <c r="E43" s="2"/>
    </row>
    <row r="44" spans="2:5" ht="11.25" customHeight="1" x14ac:dyDescent="0.2">
      <c r="B44" s="8" t="s">
        <v>3</v>
      </c>
      <c r="C44" s="14">
        <v>0</v>
      </c>
      <c r="D44" s="14">
        <v>0</v>
      </c>
      <c r="E44" s="4">
        <v>5310</v>
      </c>
    </row>
    <row r="45" spans="2:5" ht="11.25" customHeight="1" x14ac:dyDescent="0.2">
      <c r="B45" s="8" t="s">
        <v>4</v>
      </c>
      <c r="C45" s="14">
        <v>0</v>
      </c>
      <c r="D45" s="14">
        <v>0</v>
      </c>
      <c r="E45" s="4">
        <v>5320</v>
      </c>
    </row>
    <row r="46" spans="2:5" ht="11.25" customHeight="1" x14ac:dyDescent="0.2">
      <c r="B46" s="8" t="s">
        <v>5</v>
      </c>
      <c r="C46" s="14">
        <v>0</v>
      </c>
      <c r="D46" s="14">
        <v>0</v>
      </c>
      <c r="E46" s="4">
        <v>5330</v>
      </c>
    </row>
    <row r="47" spans="2:5" ht="11.25" customHeight="1" x14ac:dyDescent="0.2">
      <c r="B47" s="8"/>
      <c r="C47" s="12"/>
      <c r="D47" s="12"/>
      <c r="E47" s="2"/>
    </row>
    <row r="48" spans="2:5" ht="11.25" customHeight="1" x14ac:dyDescent="0.2">
      <c r="B48" s="7" t="s">
        <v>42</v>
      </c>
      <c r="C48" s="13">
        <f>SUM(C49:C53)</f>
        <v>0</v>
      </c>
      <c r="D48" s="13">
        <f>SUM(D49:D53)</f>
        <v>0</v>
      </c>
      <c r="E48" s="2"/>
    </row>
    <row r="49" spans="2:6" ht="11.25" customHeight="1" x14ac:dyDescent="0.2">
      <c r="B49" s="8" t="s">
        <v>26</v>
      </c>
      <c r="C49" s="14">
        <v>0</v>
      </c>
      <c r="D49" s="14">
        <v>0</v>
      </c>
      <c r="E49" s="4">
        <v>5410</v>
      </c>
    </row>
    <row r="50" spans="2:6" ht="11.25" customHeight="1" x14ac:dyDescent="0.2">
      <c r="B50" s="8" t="s">
        <v>27</v>
      </c>
      <c r="C50" s="14">
        <v>0</v>
      </c>
      <c r="D50" s="14">
        <v>0</v>
      </c>
      <c r="E50" s="4">
        <v>5420</v>
      </c>
    </row>
    <row r="51" spans="2:6" ht="11.25" customHeight="1" x14ac:dyDescent="0.2">
      <c r="B51" s="8" t="s">
        <v>28</v>
      </c>
      <c r="C51" s="14">
        <v>0</v>
      </c>
      <c r="D51" s="14">
        <v>0</v>
      </c>
      <c r="E51" s="4">
        <v>5430</v>
      </c>
    </row>
    <row r="52" spans="2:6" ht="11.25" customHeight="1" x14ac:dyDescent="0.2">
      <c r="B52" s="8" t="s">
        <v>29</v>
      </c>
      <c r="C52" s="14">
        <v>0</v>
      </c>
      <c r="D52" s="14">
        <v>0</v>
      </c>
      <c r="E52" s="4">
        <v>5440</v>
      </c>
    </row>
    <row r="53" spans="2:6" ht="11.25" customHeight="1" x14ac:dyDescent="0.2">
      <c r="B53" s="8" t="s">
        <v>30</v>
      </c>
      <c r="C53" s="14">
        <v>0</v>
      </c>
      <c r="D53" s="14">
        <v>0</v>
      </c>
      <c r="E53" s="4">
        <v>5450</v>
      </c>
    </row>
    <row r="54" spans="2:6" ht="11.25" customHeight="1" x14ac:dyDescent="0.2">
      <c r="B54" s="8"/>
      <c r="C54" s="12"/>
      <c r="D54" s="12"/>
      <c r="E54" s="2"/>
    </row>
    <row r="55" spans="2:6" ht="11.25" customHeight="1" x14ac:dyDescent="0.2">
      <c r="B55" s="7" t="s">
        <v>43</v>
      </c>
      <c r="C55" s="13">
        <f>SUM(C56:C59)</f>
        <v>12315723.27</v>
      </c>
      <c r="D55" s="13">
        <f>SUM(D56:D59)</f>
        <v>15182812.1</v>
      </c>
      <c r="E55" s="2"/>
    </row>
    <row r="56" spans="2:6" ht="11.25" customHeight="1" x14ac:dyDescent="0.2">
      <c r="B56" s="8" t="s">
        <v>31</v>
      </c>
      <c r="C56" s="14">
        <v>12315722.42</v>
      </c>
      <c r="D56" s="14">
        <v>15182812.1</v>
      </c>
      <c r="E56" s="4">
        <v>5510</v>
      </c>
    </row>
    <row r="57" spans="2:6" ht="11.25" customHeight="1" x14ac:dyDescent="0.2">
      <c r="B57" s="8" t="s">
        <v>7</v>
      </c>
      <c r="C57" s="14">
        <v>0</v>
      </c>
      <c r="D57" s="14">
        <v>0</v>
      </c>
      <c r="E57" s="4">
        <v>5520</v>
      </c>
    </row>
    <row r="58" spans="2:6" ht="11.25" customHeight="1" x14ac:dyDescent="0.2">
      <c r="B58" s="8" t="s">
        <v>32</v>
      </c>
      <c r="C58" s="14">
        <v>0</v>
      </c>
      <c r="D58" s="14">
        <v>0</v>
      </c>
      <c r="E58" s="4">
        <v>5530</v>
      </c>
    </row>
    <row r="59" spans="2:6" ht="11.25" customHeight="1" x14ac:dyDescent="0.2">
      <c r="B59" s="8" t="s">
        <v>33</v>
      </c>
      <c r="C59" s="14">
        <v>0.85</v>
      </c>
      <c r="D59" s="14">
        <v>0</v>
      </c>
      <c r="E59" s="4">
        <v>5590</v>
      </c>
    </row>
    <row r="60" spans="2:6" ht="11.25" customHeight="1" x14ac:dyDescent="0.2">
      <c r="B60" s="8"/>
      <c r="C60" s="12"/>
      <c r="D60" s="12"/>
      <c r="E60" s="2"/>
    </row>
    <row r="61" spans="2:6" ht="11.25" customHeight="1" x14ac:dyDescent="0.2">
      <c r="B61" s="7" t="s">
        <v>39</v>
      </c>
      <c r="C61" s="13">
        <f>SUM(C62)</f>
        <v>0</v>
      </c>
      <c r="D61" s="13">
        <f>SUM(D62)</f>
        <v>0</v>
      </c>
      <c r="E61" s="2"/>
    </row>
    <row r="62" spans="2:6" ht="11.25" customHeight="1" x14ac:dyDescent="0.2">
      <c r="B62" s="8" t="s">
        <v>37</v>
      </c>
      <c r="C62" s="14">
        <v>0</v>
      </c>
      <c r="D62" s="14">
        <v>0</v>
      </c>
      <c r="E62" s="4">
        <v>5610</v>
      </c>
    </row>
    <row r="63" spans="2:6" ht="11.25" customHeight="1" x14ac:dyDescent="0.2">
      <c r="B63" s="9"/>
      <c r="C63" s="12"/>
      <c r="D63" s="12"/>
      <c r="E63" s="2"/>
    </row>
    <row r="64" spans="2:6" ht="11.25" customHeight="1" x14ac:dyDescent="0.2">
      <c r="B64" s="6" t="s">
        <v>44</v>
      </c>
      <c r="C64" s="13">
        <f>C61+C55+C48+C43+C32+C27</f>
        <v>83431617.129999995</v>
      </c>
      <c r="D64" s="15">
        <f>D61+D55+D48+D43+D32+D27</f>
        <v>81931053.469999999</v>
      </c>
      <c r="E64" s="2"/>
      <c r="F64" s="2"/>
    </row>
    <row r="65" spans="2:9" ht="11.25" customHeight="1" x14ac:dyDescent="0.2">
      <c r="B65" s="10"/>
      <c r="C65" s="12"/>
      <c r="D65" s="12"/>
      <c r="E65" s="2"/>
      <c r="F65" s="2"/>
    </row>
    <row r="66" spans="2:9" s="2" customFormat="1" x14ac:dyDescent="0.2">
      <c r="B66" s="6" t="s">
        <v>38</v>
      </c>
      <c r="C66" s="13">
        <f>C24-C64</f>
        <v>-1937384.7199999988</v>
      </c>
      <c r="D66" s="13">
        <f>D24-D64</f>
        <v>-7072620.0600000024</v>
      </c>
      <c r="F66" s="1"/>
    </row>
    <row r="67" spans="2:9" s="2" customFormat="1" x14ac:dyDescent="0.2">
      <c r="B67" s="9"/>
      <c r="C67" s="12"/>
      <c r="D67" s="12"/>
      <c r="F67" s="1"/>
    </row>
    <row r="68" spans="2:9" s="3" customFormat="1" x14ac:dyDescent="0.2">
      <c r="B68" s="11"/>
      <c r="C68" s="1"/>
      <c r="D68" s="1"/>
      <c r="E68" s="2"/>
      <c r="F68" s="1"/>
      <c r="G68" s="1"/>
      <c r="H68" s="1"/>
      <c r="I68" s="1"/>
    </row>
    <row r="69" spans="2:9" x14ac:dyDescent="0.2">
      <c r="B69" s="22" t="s">
        <v>54</v>
      </c>
    </row>
    <row r="73" spans="2:9" ht="12" x14ac:dyDescent="0.2">
      <c r="B73" s="16" t="s">
        <v>57</v>
      </c>
      <c r="C73" s="17" t="s">
        <v>56</v>
      </c>
      <c r="D73"/>
      <c r="E73"/>
      <c r="G73" s="18"/>
      <c r="H73" s="18"/>
    </row>
    <row r="74" spans="2:9" ht="12" x14ac:dyDescent="0.2">
      <c r="B74" s="17" t="s">
        <v>58</v>
      </c>
      <c r="C74" s="17" t="s">
        <v>59</v>
      </c>
      <c r="D74"/>
      <c r="E74"/>
      <c r="G74" s="18"/>
      <c r="H74" s="18"/>
    </row>
  </sheetData>
  <sheetProtection formatCells="0" formatColumns="0" formatRows="0" autoFilter="0"/>
  <mergeCells count="1">
    <mergeCell ref="B1:D1"/>
  </mergeCells>
  <printOptions horizontalCentered="1"/>
  <pageMargins left="0.39370078740157483" right="0.39370078740157483" top="0.78740157480314965" bottom="0.78740157480314965" header="0.31496062992125984" footer="0.31496062992125984"/>
  <pageSetup scale="78" orientation="portrait" horizontalDpi="4294967294" verticalDpi="4294967294" r:id="rId1"/>
  <ignoredErrors>
    <ignoredError sqref="C4:D54 C55:D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2025-01-30T03:29:05Z</cp:lastPrinted>
  <dcterms:created xsi:type="dcterms:W3CDTF">2012-12-11T20:29:16Z</dcterms:created>
  <dcterms:modified xsi:type="dcterms:W3CDTF">2025-01-30T03:58:45Z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