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eni\Documents\INSTITUTO\2022\INFORMACION FINANCIERA\TERCER TRIMESTRE 2022\PARA PUBLICAR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EAA!$A$1:$F$34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F12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<sst xmlns="http://schemas.openxmlformats.org/spreadsheetml/2006/main" count="31" uniqueCount="31">
  <si>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</si>
  <si>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</si>
  <si>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</si>
  <si>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</si>
  <si>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</si>
  <si>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</si>
  <si>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</si>
  <si>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</si>
  <si>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</si>
  <si>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</si>
  <si>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</si>
  <si>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</si>
  <si>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</si>
  <si>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</si>
  <si>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</si>
  <si>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</si>
  <si>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</si>
  <si>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</si>
  <si>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</si>
  <si>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</si>
  <si>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</si>
  <si>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</si>
  <si>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</si>
  <si>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</si>
  <si>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</si>
  <si>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</si>
  <si>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INSTITUTO GUANAJUATENSE PARA PERSONAS CON DISCAPACIDAD
Estado Analítico del Activo
Del 1 de Enero al 30 de Septiembre de 2022
(Cifras en Pesos)</t>
  </si>
  <si>
    <t xml:space="preserve">LIC. JOSE JOSE GRIMALDO COLMENERO </t>
  </si>
  <si>
    <t>CP. EDUARDO ALVAREZ HERNANDEZ</t>
  </si>
  <si>
    <t xml:space="preserve">DIRECTOR GENERAL 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</si>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</sst>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topLeftCell="A6" zoomScaleNormal="100" workbookViewId="0">
      <selection activeCell="E26" sqref="E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6.25" customHeight="1" x14ac:dyDescent="0.2">
      <c r="A1" s="12" t="s">
        <v>26</v>
      </c>
      <c r="B1" s="13"/>
      <c r="C1" s="13"/>
      <c r="D1" s="13"/>
      <c r="E1" s="13"/>
      <c r="F1" s="14"/>
    </row>
    <row r="2" spans="1:6" ht="21.7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</row>
    <row r="3" spans="1:6" x14ac:dyDescent="0.2">
      <c r="A3" s="4" t="s">
        <v>0</v>
      </c>
      <c r="B3" s="8">
        <f>B4+B12</f>
        <v>137490492.12</v>
      </c>
      <c r="C3" s="8">
        <f t="shared" ref="C3:F3" si="0">C4+C12</f>
        <v>88016689.760000005</v>
      </c>
      <c r="D3" s="8">
        <f t="shared" si="0"/>
        <v>86960522.010000005</v>
      </c>
      <c r="E3" s="8">
        <f t="shared" si="0"/>
        <v>138546659.87</v>
      </c>
      <c r="F3" s="8">
        <f t="shared" si="0"/>
        <v>1056167.7500000019</v>
      </c>
    </row>
    <row r="4" spans="1:6" x14ac:dyDescent="0.2">
      <c r="A4" s="5" t="s">
        <v>4</v>
      </c>
      <c r="B4" s="8">
        <f>SUM(B5:B11)</f>
        <v>13583198.35</v>
      </c>
      <c r="C4" s="8">
        <f>SUM(C5:C11)</f>
        <v>88016689.760000005</v>
      </c>
      <c r="D4" s="8">
        <f>SUM(D5:D11)</f>
        <v>86960522.010000005</v>
      </c>
      <c r="E4" s="8">
        <f>SUM(E5:E11)</f>
        <v>14639366.100000001</v>
      </c>
      <c r="F4" s="8">
        <f>SUM(F5:F11)</f>
        <v>1056167.7500000019</v>
      </c>
    </row>
    <row r="5" spans="1:6" x14ac:dyDescent="0.2">
      <c r="A5" s="6" t="s">
        <v>5</v>
      </c>
      <c r="B5" s="9">
        <v>13583198.35</v>
      </c>
      <c r="C5" s="9">
        <v>50640942.420000002</v>
      </c>
      <c r="D5" s="9">
        <v>49634774.670000002</v>
      </c>
      <c r="E5" s="9">
        <f>B5+C5-D5</f>
        <v>14589366.100000001</v>
      </c>
      <c r="F5" s="9">
        <f t="shared" ref="F5:F11" si="1">E5-B5</f>
        <v>1006167.7500000019</v>
      </c>
    </row>
    <row r="6" spans="1:6" x14ac:dyDescent="0.2">
      <c r="A6" s="6" t="s">
        <v>6</v>
      </c>
      <c r="B6" s="9">
        <v>0</v>
      </c>
      <c r="C6" s="9">
        <v>37375747.340000004</v>
      </c>
      <c r="D6" s="9">
        <v>37325747.340000004</v>
      </c>
      <c r="E6" s="9">
        <f t="shared" ref="E6:E11" si="2">B6+C6-D6</f>
        <v>50000</v>
      </c>
      <c r="F6" s="9">
        <f t="shared" si="1"/>
        <v>50000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123907293.77000001</v>
      </c>
      <c r="C12" s="8">
        <f>SUM(C13:C21)</f>
        <v>0</v>
      </c>
      <c r="D12" s="8">
        <f>SUM(D13:D21)</f>
        <v>0</v>
      </c>
      <c r="E12" s="8">
        <f>SUM(E13:E21)</f>
        <v>123907293.77000001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84158786.950000003</v>
      </c>
      <c r="C15" s="10">
        <v>0</v>
      </c>
      <c r="D15" s="10">
        <v>0</v>
      </c>
      <c r="E15" s="10">
        <f t="shared" si="4"/>
        <v>84158786.950000003</v>
      </c>
      <c r="F15" s="10">
        <f t="shared" si="3"/>
        <v>0</v>
      </c>
    </row>
    <row r="16" spans="1:6" x14ac:dyDescent="0.2">
      <c r="A16" s="6" t="s">
        <v>14</v>
      </c>
      <c r="B16" s="9">
        <v>121463064.45</v>
      </c>
      <c r="C16" s="9">
        <v>0</v>
      </c>
      <c r="D16" s="9">
        <v>0</v>
      </c>
      <c r="E16" s="9">
        <f t="shared" si="4"/>
        <v>121463064.45</v>
      </c>
      <c r="F16" s="9">
        <f t="shared" si="3"/>
        <v>0</v>
      </c>
    </row>
    <row r="17" spans="1:6" x14ac:dyDescent="0.2">
      <c r="A17" s="6" t="s">
        <v>15</v>
      </c>
      <c r="B17" s="9">
        <v>2671.86</v>
      </c>
      <c r="C17" s="9">
        <v>0</v>
      </c>
      <c r="D17" s="9">
        <v>0</v>
      </c>
      <c r="E17" s="9">
        <f t="shared" si="4"/>
        <v>2671.86</v>
      </c>
      <c r="F17" s="9">
        <f t="shared" si="3"/>
        <v>0</v>
      </c>
    </row>
    <row r="18" spans="1:6" x14ac:dyDescent="0.2">
      <c r="A18" s="6" t="s">
        <v>16</v>
      </c>
      <c r="B18" s="9">
        <v>-82573207.290000007</v>
      </c>
      <c r="C18" s="9">
        <v>0</v>
      </c>
      <c r="D18" s="9">
        <v>0</v>
      </c>
      <c r="E18" s="9">
        <f t="shared" si="4"/>
        <v>-82573207.290000007</v>
      </c>
      <c r="F18" s="9">
        <f t="shared" si="3"/>
        <v>0</v>
      </c>
    </row>
    <row r="19" spans="1:6" x14ac:dyDescent="0.2">
      <c r="A19" s="6" t="s">
        <v>17</v>
      </c>
      <c r="B19" s="9">
        <v>855977.8</v>
      </c>
      <c r="C19" s="9">
        <v>0</v>
      </c>
      <c r="D19" s="9">
        <v>0</v>
      </c>
      <c r="E19" s="9">
        <f t="shared" si="4"/>
        <v>855977.8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25</v>
      </c>
    </row>
    <row r="28" spans="1:6" x14ac:dyDescent="0.2">
      <c r="A28" s="11" t="s">
        <v>27</v>
      </c>
      <c r="E28" s="11" t="s">
        <v>28</v>
      </c>
    </row>
    <row r="29" spans="1:6" x14ac:dyDescent="0.2">
      <c r="A29" s="11" t="s">
        <v>29</v>
      </c>
      <c r="E29" s="11" t="s">
        <v>30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ignoredErrors>
    <ignoredError sqref="B3:F11 B13:F21 B12:D12" unlockedFormula="1"/>
    <ignoredError sqref="E12:F12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Maleni</cp:lastModifiedBy>
  <cp:lastPrinted>2022-10-20T14:59:10Z</cp:lastPrinted>
  <dcterms:created xsi:type="dcterms:W3CDTF">2014-02-09T04:04:15Z</dcterms:created>
  <dcterms:modified xsi:type="dcterms:W3CDTF">2022-10-20T14:59:38Z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