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9CB28502-79FC-4FAD-9480-6FACB3F04F3A}" xr6:coauthVersionLast="47" xr6:coauthVersionMax="47" xr10:uidLastSave="{00000000-0000-0000-0000-000000000000}"/>
  <bookViews>
    <workbookView xWindow="-110" yWindow="-110" windowWidth="19420" windowHeight="10420" xr2:uid="{29636C98-12AE-4E45-867B-4A6E3D25A949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85" i="1"/>
  <c r="B84" i="1" s="1"/>
  <c r="B159" i="1" s="1"/>
  <c r="C85" i="1"/>
  <c r="C84" i="1" s="1"/>
  <c r="C159" i="1" s="1"/>
  <c r="D85" i="1"/>
  <c r="E85" i="1"/>
  <c r="F85" i="1"/>
  <c r="F84" i="1" s="1"/>
  <c r="F159" i="1" s="1"/>
  <c r="G85" i="1"/>
  <c r="G84" i="1" s="1"/>
  <c r="G159" i="1" s="1"/>
  <c r="G86" i="1"/>
  <c r="G87" i="1"/>
  <c r="G88" i="1"/>
  <c r="G89" i="1"/>
  <c r="G90" i="1"/>
  <c r="G91" i="1"/>
  <c r="G92" i="1"/>
  <c r="B93" i="1"/>
  <c r="C93" i="1"/>
  <c r="D93" i="1"/>
  <c r="E93" i="1"/>
  <c r="F93" i="1"/>
  <c r="G94" i="1"/>
  <c r="G95" i="1"/>
  <c r="G93" i="1" s="1"/>
  <c r="G96" i="1"/>
  <c r="G97" i="1"/>
  <c r="G98" i="1"/>
  <c r="G99" i="1"/>
  <c r="G100" i="1"/>
  <c r="G101" i="1"/>
  <c r="G102" i="1"/>
  <c r="B103" i="1"/>
  <c r="C103" i="1"/>
  <c r="E103" i="1"/>
  <c r="F103" i="1"/>
  <c r="G104" i="1"/>
  <c r="G103" i="1" s="1"/>
  <c r="G105" i="1"/>
  <c r="G106" i="1"/>
  <c r="G107" i="1"/>
  <c r="G108" i="1"/>
  <c r="G109" i="1"/>
  <c r="G110" i="1"/>
  <c r="G111" i="1"/>
  <c r="G112" i="1"/>
  <c r="B113" i="1"/>
  <c r="C113" i="1"/>
  <c r="D113" i="1"/>
  <c r="D84" i="1" s="1"/>
  <c r="D159" i="1" s="1"/>
  <c r="E113" i="1"/>
  <c r="E84" i="1" s="1"/>
  <c r="E159" i="1" s="1"/>
  <c r="F113" i="1"/>
  <c r="G114" i="1"/>
  <c r="G115" i="1"/>
  <c r="G116" i="1"/>
  <c r="G117" i="1"/>
  <c r="G118" i="1"/>
  <c r="G113" i="1" s="1"/>
  <c r="G119" i="1"/>
  <c r="G120" i="1"/>
  <c r="G121" i="1"/>
  <c r="G122" i="1"/>
  <c r="B123" i="1"/>
  <c r="C123" i="1"/>
  <c r="D123" i="1"/>
  <c r="E123" i="1"/>
  <c r="F123" i="1"/>
  <c r="G124" i="1"/>
  <c r="G123" i="1" s="1"/>
  <c r="G125" i="1"/>
  <c r="G126" i="1"/>
  <c r="G127" i="1"/>
  <c r="G128" i="1"/>
  <c r="G129" i="1"/>
  <c r="G130" i="1"/>
  <c r="G131" i="1"/>
  <c r="G132" i="1"/>
  <c r="B133" i="1"/>
  <c r="C133" i="1"/>
  <c r="D133" i="1"/>
  <c r="E133" i="1"/>
  <c r="F133" i="1"/>
  <c r="G133" i="1"/>
  <c r="G134" i="1"/>
  <c r="G135" i="1"/>
  <c r="G136" i="1"/>
  <c r="B137" i="1"/>
  <c r="C137" i="1"/>
  <c r="D137" i="1"/>
  <c r="E137" i="1"/>
  <c r="F137" i="1"/>
  <c r="G138" i="1"/>
  <c r="G137" i="1" s="1"/>
  <c r="G139" i="1"/>
  <c r="G140" i="1"/>
  <c r="G141" i="1"/>
  <c r="G142" i="1"/>
  <c r="G143" i="1"/>
  <c r="G144" i="1"/>
  <c r="G145" i="1"/>
  <c r="B146" i="1"/>
  <c r="C146" i="1"/>
  <c r="D146" i="1"/>
  <c r="E146" i="1"/>
  <c r="F146" i="1"/>
  <c r="G147" i="1"/>
  <c r="G146" i="1" s="1"/>
  <c r="G148" i="1"/>
  <c r="G149" i="1"/>
  <c r="B150" i="1"/>
  <c r="C150" i="1"/>
  <c r="D150" i="1"/>
  <c r="E150" i="1"/>
  <c r="F150" i="1"/>
  <c r="G150" i="1"/>
  <c r="G151" i="1"/>
  <c r="G152" i="1"/>
  <c r="G153" i="1"/>
  <c r="G154" i="1"/>
  <c r="G155" i="1"/>
  <c r="G156" i="1"/>
  <c r="G157" i="1"/>
</calcChain>
</file>

<file path=xl/sharedStrings.xml><?xml version="1.0" encoding="utf-8"?>
<sst xmlns="http://schemas.openxmlformats.org/spreadsheetml/2006/main" count="166" uniqueCount="93">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</sst>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0" fontId="0" fillId="2" borderId="3" xfId="0" applyFill="1" applyBorder="1" applyAlignment="1">
      <alignment horizontal="left" vertical="center" wrapText="1" indent="6"/>
    </xf>
    <xf numFmtId="0" fontId="0" fillId="2" borderId="3" xfId="0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1" fillId="2" borderId="4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B0CD-6C0B-42B0-8A61-63B2618EB8B5}">
  <sheetPr>
    <outlinePr summaryBelow="0"/>
    <pageSetUpPr fitToPage="1"/>
  </sheetPr>
  <dimension ref="A1:G166"/>
  <sheetViews>
    <sheetView showGridLines="0" tabSelected="1" zoomScale="75" zoomScaleNormal="75" workbookViewId="0">
      <selection sqref="A1:I166"/>
    </sheetView>
  </sheetViews>
  <sheetFormatPr baseColWidth="10" defaultColWidth="11" defaultRowHeight="14.5" x14ac:dyDescent="0.35"/>
  <cols>
    <col min="1" max="1" width="76.26953125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40.9" customHeight="1" x14ac:dyDescent="0.35">
      <c r="A1" s="29" t="s">
        <v>92</v>
      </c>
      <c r="B1" s="28"/>
      <c r="C1" s="28"/>
      <c r="D1" s="28"/>
      <c r="E1" s="28"/>
      <c r="F1" s="28"/>
      <c r="G1" s="27"/>
    </row>
    <row r="2" spans="1:7" x14ac:dyDescent="0.35">
      <c r="A2" s="26" t="str">
        <f>'[2]Formato 1'!B2</f>
        <v>INSTITUTO GUANAJUATENSE PARA LAS PERSONAS CON DISCAPACIDAD</v>
      </c>
      <c r="B2" s="26"/>
      <c r="C2" s="26"/>
      <c r="D2" s="26"/>
      <c r="E2" s="26"/>
      <c r="F2" s="26"/>
      <c r="G2" s="26"/>
    </row>
    <row r="3" spans="1:7" x14ac:dyDescent="0.35">
      <c r="A3" s="25" t="s">
        <v>91</v>
      </c>
      <c r="B3" s="25"/>
      <c r="C3" s="25"/>
      <c r="D3" s="25"/>
      <c r="E3" s="25"/>
      <c r="F3" s="25"/>
      <c r="G3" s="25"/>
    </row>
    <row r="4" spans="1:7" x14ac:dyDescent="0.35">
      <c r="A4" s="25" t="s">
        <v>90</v>
      </c>
      <c r="B4" s="25"/>
      <c r="C4" s="25"/>
      <c r="D4" s="25"/>
      <c r="E4" s="25"/>
      <c r="F4" s="25"/>
      <c r="G4" s="25"/>
    </row>
    <row r="5" spans="1:7" x14ac:dyDescent="0.35">
      <c r="A5" s="25" t="str">
        <f>'[1]Formato 3'!A4</f>
        <v>Del 1 de Enero al 30 de Septiembre de 2024 (b)</v>
      </c>
      <c r="B5" s="25"/>
      <c r="C5" s="25"/>
      <c r="D5" s="25"/>
      <c r="E5" s="25"/>
      <c r="F5" s="25"/>
      <c r="G5" s="25"/>
    </row>
    <row r="6" spans="1:7" x14ac:dyDescent="0.35">
      <c r="A6" s="24" t="s">
        <v>89</v>
      </c>
      <c r="B6" s="24"/>
      <c r="C6" s="24"/>
      <c r="D6" s="24"/>
      <c r="E6" s="24"/>
      <c r="F6" s="24"/>
      <c r="G6" s="24"/>
    </row>
    <row r="7" spans="1:7" x14ac:dyDescent="0.35">
      <c r="A7" s="21" t="s">
        <v>88</v>
      </c>
      <c r="B7" s="21" t="s">
        <v>87</v>
      </c>
      <c r="C7" s="21"/>
      <c r="D7" s="21"/>
      <c r="E7" s="21"/>
      <c r="F7" s="21"/>
      <c r="G7" s="23" t="s">
        <v>86</v>
      </c>
    </row>
    <row r="8" spans="1:7" ht="29" x14ac:dyDescent="0.35">
      <c r="A8" s="21"/>
      <c r="B8" s="22" t="s">
        <v>85</v>
      </c>
      <c r="C8" s="22" t="s">
        <v>84</v>
      </c>
      <c r="D8" s="22" t="s">
        <v>83</v>
      </c>
      <c r="E8" s="22" t="s">
        <v>82</v>
      </c>
      <c r="F8" s="22" t="s">
        <v>81</v>
      </c>
      <c r="G8" s="21"/>
    </row>
    <row r="9" spans="1:7" x14ac:dyDescent="0.35">
      <c r="A9" s="20" t="s">
        <v>80</v>
      </c>
      <c r="B9" s="14">
        <v>74718507.789999992</v>
      </c>
      <c r="C9" s="14">
        <v>16253357.599999998</v>
      </c>
      <c r="D9" s="14">
        <v>90971865.389999986</v>
      </c>
      <c r="E9" s="14">
        <v>49922745.090000004</v>
      </c>
      <c r="F9" s="14">
        <v>49922745.090000004</v>
      </c>
      <c r="G9" s="14">
        <v>41049120.299999997</v>
      </c>
    </row>
    <row r="10" spans="1:7" x14ac:dyDescent="0.35">
      <c r="A10" s="15" t="s">
        <v>78</v>
      </c>
      <c r="B10" s="14">
        <v>47647237.649999999</v>
      </c>
      <c r="C10" s="14">
        <v>5526772.0299999993</v>
      </c>
      <c r="D10" s="14">
        <v>53174009.68</v>
      </c>
      <c r="E10" s="14">
        <v>31989645.16</v>
      </c>
      <c r="F10" s="14">
        <v>31989645.16</v>
      </c>
      <c r="G10" s="14">
        <v>21184364.519999996</v>
      </c>
    </row>
    <row r="11" spans="1:7" x14ac:dyDescent="0.35">
      <c r="A11" s="12" t="s">
        <v>77</v>
      </c>
      <c r="B11" s="11">
        <v>10695000</v>
      </c>
      <c r="C11" s="11">
        <v>-44367.64</v>
      </c>
      <c r="D11" s="11">
        <v>10650632.359999999</v>
      </c>
      <c r="E11" s="11">
        <v>7412704.9400000004</v>
      </c>
      <c r="F11" s="11">
        <v>7412704.9400000004</v>
      </c>
      <c r="G11" s="11">
        <v>3237927.419999999</v>
      </c>
    </row>
    <row r="12" spans="1:7" x14ac:dyDescent="0.35">
      <c r="A12" s="12" t="s">
        <v>76</v>
      </c>
      <c r="B12" s="11">
        <v>4347559.1100000003</v>
      </c>
      <c r="C12" s="11">
        <v>3734791.92</v>
      </c>
      <c r="D12" s="11">
        <v>8082351.0300000003</v>
      </c>
      <c r="E12" s="11">
        <v>4034656.73</v>
      </c>
      <c r="F12" s="11">
        <v>4034656.73</v>
      </c>
      <c r="G12" s="11">
        <v>4047694.3000000003</v>
      </c>
    </row>
    <row r="13" spans="1:7" x14ac:dyDescent="0.35">
      <c r="A13" s="12" t="s">
        <v>75</v>
      </c>
      <c r="B13" s="11">
        <v>11927830</v>
      </c>
      <c r="C13" s="11">
        <v>107842.05</v>
      </c>
      <c r="D13" s="11">
        <v>12035672.050000001</v>
      </c>
      <c r="E13" s="11">
        <v>5093376.8</v>
      </c>
      <c r="F13" s="11">
        <v>5093376.8</v>
      </c>
      <c r="G13" s="11">
        <v>6942295.2500000009</v>
      </c>
    </row>
    <row r="14" spans="1:7" x14ac:dyDescent="0.35">
      <c r="A14" s="12" t="s">
        <v>74</v>
      </c>
      <c r="B14" s="11">
        <v>4487419.68</v>
      </c>
      <c r="C14" s="11">
        <v>459040.66</v>
      </c>
      <c r="D14" s="11">
        <v>4946460.34</v>
      </c>
      <c r="E14" s="11">
        <v>3313476.58</v>
      </c>
      <c r="F14" s="11">
        <v>3313476.58</v>
      </c>
      <c r="G14" s="11">
        <v>1632983.7599999998</v>
      </c>
    </row>
    <row r="15" spans="1:7" x14ac:dyDescent="0.35">
      <c r="A15" s="12" t="s">
        <v>73</v>
      </c>
      <c r="B15" s="11">
        <v>16058684.859999999</v>
      </c>
      <c r="C15" s="11">
        <v>1266755.04</v>
      </c>
      <c r="D15" s="11">
        <v>17325439.899999999</v>
      </c>
      <c r="E15" s="11">
        <v>12065978.310000001</v>
      </c>
      <c r="F15" s="11">
        <v>12065978.310000001</v>
      </c>
      <c r="G15" s="11">
        <v>5259461.589999998</v>
      </c>
    </row>
    <row r="16" spans="1:7" x14ac:dyDescent="0.35">
      <c r="A16" s="12" t="s">
        <v>72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35">
      <c r="A17" s="12" t="s">
        <v>71</v>
      </c>
      <c r="B17" s="11">
        <v>130744</v>
      </c>
      <c r="C17" s="11">
        <v>2710</v>
      </c>
      <c r="D17" s="11">
        <v>133454</v>
      </c>
      <c r="E17" s="11">
        <v>69451.8</v>
      </c>
      <c r="F17" s="11">
        <v>69451.8</v>
      </c>
      <c r="G17" s="11">
        <v>64002.2</v>
      </c>
    </row>
    <row r="18" spans="1:7" x14ac:dyDescent="0.35">
      <c r="A18" s="15" t="s">
        <v>70</v>
      </c>
      <c r="B18" s="14">
        <v>16645379.59</v>
      </c>
      <c r="C18" s="14">
        <v>-1357563.92</v>
      </c>
      <c r="D18" s="14">
        <v>15287815.67</v>
      </c>
      <c r="E18" s="14">
        <v>8859523.0200000014</v>
      </c>
      <c r="F18" s="14">
        <v>8859523.0200000014</v>
      </c>
      <c r="G18" s="14">
        <v>6428292.6499999985</v>
      </c>
    </row>
    <row r="19" spans="1:7" ht="29" x14ac:dyDescent="0.35">
      <c r="A19" s="17" t="s">
        <v>69</v>
      </c>
      <c r="B19" s="11">
        <v>416065</v>
      </c>
      <c r="C19" s="11">
        <v>176672.81</v>
      </c>
      <c r="D19" s="11">
        <v>592737.81000000006</v>
      </c>
      <c r="E19" s="11">
        <v>225910.81</v>
      </c>
      <c r="F19" s="11">
        <v>225910.81</v>
      </c>
      <c r="G19" s="11">
        <v>366827.00000000006</v>
      </c>
    </row>
    <row r="20" spans="1:7" x14ac:dyDescent="0.35">
      <c r="A20" s="12" t="s">
        <v>68</v>
      </c>
      <c r="B20" s="11">
        <v>688300</v>
      </c>
      <c r="C20" s="11">
        <v>45560.639999999999</v>
      </c>
      <c r="D20" s="11">
        <v>733860.64</v>
      </c>
      <c r="E20" s="11">
        <v>349565.82</v>
      </c>
      <c r="F20" s="11">
        <v>349565.82</v>
      </c>
      <c r="G20" s="11">
        <v>384294.82</v>
      </c>
    </row>
    <row r="21" spans="1:7" x14ac:dyDescent="0.35">
      <c r="A21" s="12" t="s">
        <v>67</v>
      </c>
      <c r="B21" s="11">
        <v>1180000</v>
      </c>
      <c r="C21" s="11">
        <v>-550390</v>
      </c>
      <c r="D21" s="11">
        <v>629610</v>
      </c>
      <c r="E21" s="11">
        <v>620861</v>
      </c>
      <c r="F21" s="11">
        <v>620861</v>
      </c>
      <c r="G21" s="11">
        <v>8749</v>
      </c>
    </row>
    <row r="22" spans="1:7" x14ac:dyDescent="0.35">
      <c r="A22" s="12" t="s">
        <v>66</v>
      </c>
      <c r="B22" s="11">
        <v>141000</v>
      </c>
      <c r="C22" s="11">
        <v>160082.46</v>
      </c>
      <c r="D22" s="11">
        <v>301082.45999999996</v>
      </c>
      <c r="E22" s="11">
        <v>146175.23000000001</v>
      </c>
      <c r="F22" s="11">
        <v>146175.23000000001</v>
      </c>
      <c r="G22" s="11">
        <v>154907.22999999995</v>
      </c>
    </row>
    <row r="23" spans="1:7" x14ac:dyDescent="0.35">
      <c r="A23" s="12" t="s">
        <v>65</v>
      </c>
      <c r="B23" s="11">
        <v>13477214.59</v>
      </c>
      <c r="C23" s="11">
        <v>-1558421.05</v>
      </c>
      <c r="D23" s="11">
        <v>11918793.539999999</v>
      </c>
      <c r="E23" s="11">
        <v>6952459.7000000002</v>
      </c>
      <c r="F23" s="11">
        <v>6952459.7000000002</v>
      </c>
      <c r="G23" s="11">
        <v>4966333.8399999989</v>
      </c>
    </row>
    <row r="24" spans="1:7" x14ac:dyDescent="0.35">
      <c r="A24" s="12" t="s">
        <v>64</v>
      </c>
      <c r="B24" s="11">
        <v>577600</v>
      </c>
      <c r="C24" s="11">
        <v>107949.6</v>
      </c>
      <c r="D24" s="11">
        <v>685549.6</v>
      </c>
      <c r="E24" s="11">
        <v>397524.96</v>
      </c>
      <c r="F24" s="11">
        <v>397524.96</v>
      </c>
      <c r="G24" s="11">
        <v>288024.63999999996</v>
      </c>
    </row>
    <row r="25" spans="1:7" x14ac:dyDescent="0.35">
      <c r="A25" s="12" t="s">
        <v>63</v>
      </c>
      <c r="B25" s="11">
        <v>39000</v>
      </c>
      <c r="C25" s="11">
        <v>195731.39</v>
      </c>
      <c r="D25" s="11">
        <v>234731.39</v>
      </c>
      <c r="E25" s="11">
        <v>115174.09</v>
      </c>
      <c r="F25" s="11">
        <v>115174.09</v>
      </c>
      <c r="G25" s="11">
        <v>119557.30000000002</v>
      </c>
    </row>
    <row r="26" spans="1:7" x14ac:dyDescent="0.35">
      <c r="A26" s="12" t="s">
        <v>62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35">
      <c r="A27" s="12" t="s">
        <v>61</v>
      </c>
      <c r="B27" s="11">
        <v>126200</v>
      </c>
      <c r="C27" s="11">
        <v>65250.23</v>
      </c>
      <c r="D27" s="11">
        <v>191450.23</v>
      </c>
      <c r="E27" s="11">
        <v>51851.41</v>
      </c>
      <c r="F27" s="11">
        <v>51851.41</v>
      </c>
      <c r="G27" s="11">
        <v>139598.82</v>
      </c>
    </row>
    <row r="28" spans="1:7" x14ac:dyDescent="0.35">
      <c r="A28" s="15" t="s">
        <v>60</v>
      </c>
      <c r="B28" s="14">
        <v>8349084.5500000007</v>
      </c>
      <c r="C28" s="14">
        <v>7582356.5299999993</v>
      </c>
      <c r="D28" s="14">
        <v>15931441.080000002</v>
      </c>
      <c r="E28" s="14">
        <v>6850672.5600000005</v>
      </c>
      <c r="F28" s="14">
        <v>6850672.5600000005</v>
      </c>
      <c r="G28" s="14">
        <v>9080768.5199999996</v>
      </c>
    </row>
    <row r="29" spans="1:7" x14ac:dyDescent="0.35">
      <c r="A29" s="12" t="s">
        <v>59</v>
      </c>
      <c r="B29" s="11">
        <v>1588460</v>
      </c>
      <c r="C29" s="11">
        <v>-3560.41</v>
      </c>
      <c r="D29" s="11">
        <v>1584899.59</v>
      </c>
      <c r="E29" s="11">
        <v>943843.79</v>
      </c>
      <c r="F29" s="11">
        <v>943843.79</v>
      </c>
      <c r="G29" s="11">
        <v>641055.80000000005</v>
      </c>
    </row>
    <row r="30" spans="1:7" x14ac:dyDescent="0.35">
      <c r="A30" s="12" t="s">
        <v>58</v>
      </c>
      <c r="B30" s="11">
        <v>367135.37</v>
      </c>
      <c r="C30" s="11">
        <v>132962.67000000001</v>
      </c>
      <c r="D30" s="11">
        <v>500098.04000000004</v>
      </c>
      <c r="E30" s="11">
        <v>436729.14</v>
      </c>
      <c r="F30" s="11">
        <v>436729.14</v>
      </c>
      <c r="G30" s="11">
        <v>63368.900000000023</v>
      </c>
    </row>
    <row r="31" spans="1:7" x14ac:dyDescent="0.35">
      <c r="A31" s="12" t="s">
        <v>57</v>
      </c>
      <c r="B31" s="11">
        <v>2597152</v>
      </c>
      <c r="C31" s="11">
        <v>1686950.64</v>
      </c>
      <c r="D31" s="11">
        <v>4284102.6399999997</v>
      </c>
      <c r="E31" s="11">
        <v>2083547.78</v>
      </c>
      <c r="F31" s="11">
        <v>2083547.78</v>
      </c>
      <c r="G31" s="11">
        <v>2200554.8599999994</v>
      </c>
    </row>
    <row r="32" spans="1:7" x14ac:dyDescent="0.35">
      <c r="A32" s="12" t="s">
        <v>56</v>
      </c>
      <c r="B32" s="11">
        <v>568552</v>
      </c>
      <c r="C32" s="11">
        <v>49990.720000000001</v>
      </c>
      <c r="D32" s="11">
        <v>618542.72</v>
      </c>
      <c r="E32" s="11">
        <v>41671.93</v>
      </c>
      <c r="F32" s="11">
        <v>41671.93</v>
      </c>
      <c r="G32" s="11">
        <v>576870.78999999992</v>
      </c>
    </row>
    <row r="33" spans="1:7" ht="14.5" customHeight="1" x14ac:dyDescent="0.35">
      <c r="A33" s="12" t="s">
        <v>55</v>
      </c>
      <c r="B33" s="11">
        <v>1602588.2</v>
      </c>
      <c r="C33" s="11">
        <v>4197598.8099999996</v>
      </c>
      <c r="D33" s="11">
        <v>5800187.0099999998</v>
      </c>
      <c r="E33" s="11">
        <v>1704442.6</v>
      </c>
      <c r="F33" s="11">
        <v>1704442.6</v>
      </c>
      <c r="G33" s="11">
        <v>4095744.4099999997</v>
      </c>
    </row>
    <row r="34" spans="1:7" ht="14.5" customHeight="1" x14ac:dyDescent="0.35">
      <c r="A34" s="12" t="s">
        <v>54</v>
      </c>
      <c r="B34" s="11">
        <v>243631</v>
      </c>
      <c r="C34" s="11">
        <v>700000</v>
      </c>
      <c r="D34" s="11">
        <v>943631</v>
      </c>
      <c r="E34" s="11">
        <v>512903.51</v>
      </c>
      <c r="F34" s="11">
        <v>512903.51</v>
      </c>
      <c r="G34" s="11">
        <v>430727.49</v>
      </c>
    </row>
    <row r="35" spans="1:7" ht="14.5" customHeight="1" x14ac:dyDescent="0.35">
      <c r="A35" s="12" t="s">
        <v>53</v>
      </c>
      <c r="B35" s="11">
        <v>54385</v>
      </c>
      <c r="C35" s="11">
        <v>121674.55</v>
      </c>
      <c r="D35" s="11">
        <v>176059.55</v>
      </c>
      <c r="E35" s="11">
        <v>69456.39</v>
      </c>
      <c r="F35" s="11">
        <v>69456.39</v>
      </c>
      <c r="G35" s="11">
        <v>106603.15999999999</v>
      </c>
    </row>
    <row r="36" spans="1:7" ht="14.5" customHeight="1" x14ac:dyDescent="0.35">
      <c r="A36" s="12" t="s">
        <v>52</v>
      </c>
      <c r="B36" s="11">
        <v>34400</v>
      </c>
      <c r="C36" s="11">
        <v>405817.88</v>
      </c>
      <c r="D36" s="11">
        <v>440217.88</v>
      </c>
      <c r="E36" s="11">
        <v>360203.19</v>
      </c>
      <c r="F36" s="11">
        <v>360203.19</v>
      </c>
      <c r="G36" s="11">
        <v>80014.69</v>
      </c>
    </row>
    <row r="37" spans="1:7" ht="14.5" customHeight="1" x14ac:dyDescent="0.35">
      <c r="A37" s="12" t="s">
        <v>51</v>
      </c>
      <c r="B37" s="11">
        <v>1292780.98</v>
      </c>
      <c r="C37" s="11">
        <v>290921.67</v>
      </c>
      <c r="D37" s="11">
        <v>1583702.65</v>
      </c>
      <c r="E37" s="11">
        <v>697874.23</v>
      </c>
      <c r="F37" s="11">
        <v>697874.23</v>
      </c>
      <c r="G37" s="11">
        <v>885828.41999999993</v>
      </c>
    </row>
    <row r="38" spans="1:7" ht="29" x14ac:dyDescent="0.35">
      <c r="A38" s="16" t="s">
        <v>50</v>
      </c>
      <c r="B38" s="14">
        <v>426806</v>
      </c>
      <c r="C38" s="14">
        <v>333119.75</v>
      </c>
      <c r="D38" s="14">
        <v>759925.75</v>
      </c>
      <c r="E38" s="14">
        <v>704707.68</v>
      </c>
      <c r="F38" s="14">
        <v>704707.68</v>
      </c>
      <c r="G38" s="14">
        <v>55218.069999999992</v>
      </c>
    </row>
    <row r="39" spans="1:7" x14ac:dyDescent="0.35">
      <c r="A39" s="12" t="s">
        <v>49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35">
      <c r="A40" s="12" t="s">
        <v>48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x14ac:dyDescent="0.35">
      <c r="A41" s="12" t="s">
        <v>47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x14ac:dyDescent="0.35">
      <c r="A42" s="12" t="s">
        <v>46</v>
      </c>
      <c r="B42" s="11">
        <v>25800</v>
      </c>
      <c r="C42" s="11">
        <v>95226.7</v>
      </c>
      <c r="D42" s="11">
        <v>121026.7</v>
      </c>
      <c r="E42" s="11">
        <v>0</v>
      </c>
      <c r="F42" s="11">
        <v>0</v>
      </c>
      <c r="G42" s="11">
        <v>121026.7</v>
      </c>
    </row>
    <row r="43" spans="1:7" x14ac:dyDescent="0.35">
      <c r="A43" s="12" t="s">
        <v>45</v>
      </c>
      <c r="B43" s="11">
        <v>401006</v>
      </c>
      <c r="C43" s="11">
        <v>237893.05</v>
      </c>
      <c r="D43" s="11">
        <v>638899.05000000005</v>
      </c>
      <c r="E43" s="11">
        <v>704707.68</v>
      </c>
      <c r="F43" s="11">
        <v>704707.68</v>
      </c>
      <c r="G43" s="11">
        <v>-65808.63</v>
      </c>
    </row>
    <row r="44" spans="1:7" x14ac:dyDescent="0.35">
      <c r="A44" s="12" t="s">
        <v>44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1:7" x14ac:dyDescent="0.35">
      <c r="A45" s="12" t="s">
        <v>43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35">
      <c r="A46" s="12" t="s">
        <v>42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x14ac:dyDescent="0.35">
      <c r="A47" s="12" t="s">
        <v>41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35">
      <c r="A48" s="15" t="s">
        <v>40</v>
      </c>
      <c r="B48" s="14">
        <v>1650000</v>
      </c>
      <c r="C48" s="14">
        <v>4168673.21</v>
      </c>
      <c r="D48" s="14">
        <v>5818673.209999999</v>
      </c>
      <c r="E48" s="14">
        <v>1518196.67</v>
      </c>
      <c r="F48" s="14">
        <v>1518196.67</v>
      </c>
      <c r="G48" s="14">
        <v>4300476.5399999991</v>
      </c>
    </row>
    <row r="49" spans="1:7" x14ac:dyDescent="0.35">
      <c r="A49" s="12" t="s">
        <v>39</v>
      </c>
      <c r="B49" s="11">
        <v>0</v>
      </c>
      <c r="C49" s="11">
        <v>938826.21</v>
      </c>
      <c r="D49" s="11">
        <v>938826.21</v>
      </c>
      <c r="E49" s="11">
        <v>147540.67000000001</v>
      </c>
      <c r="F49" s="11">
        <v>147540.67000000001</v>
      </c>
      <c r="G49" s="11">
        <v>791285.53999999992</v>
      </c>
    </row>
    <row r="50" spans="1:7" x14ac:dyDescent="0.35">
      <c r="A50" s="12" t="s">
        <v>38</v>
      </c>
      <c r="B50" s="11">
        <v>0</v>
      </c>
      <c r="C50" s="11">
        <v>410587.42</v>
      </c>
      <c r="D50" s="11">
        <v>410587.42</v>
      </c>
      <c r="E50" s="11">
        <v>0</v>
      </c>
      <c r="F50" s="11">
        <v>0</v>
      </c>
      <c r="G50" s="11">
        <v>410587.42</v>
      </c>
    </row>
    <row r="51" spans="1:7" x14ac:dyDescent="0.35">
      <c r="A51" s="12" t="s">
        <v>37</v>
      </c>
      <c r="B51" s="11">
        <v>1650000</v>
      </c>
      <c r="C51" s="11">
        <v>2783732.77</v>
      </c>
      <c r="D51" s="11">
        <v>4433732.7699999996</v>
      </c>
      <c r="E51" s="11">
        <v>1370656</v>
      </c>
      <c r="F51" s="11">
        <v>1370656</v>
      </c>
      <c r="G51" s="11">
        <v>3063076.7699999996</v>
      </c>
    </row>
    <row r="52" spans="1:7" x14ac:dyDescent="0.35">
      <c r="A52" s="12" t="s">
        <v>36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 x14ac:dyDescent="0.35">
      <c r="A53" s="12" t="s">
        <v>35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1:7" x14ac:dyDescent="0.35">
      <c r="A54" s="12" t="s">
        <v>34</v>
      </c>
      <c r="B54" s="11">
        <v>0</v>
      </c>
      <c r="C54" s="11">
        <v>35526.81</v>
      </c>
      <c r="D54" s="11">
        <v>35526.81</v>
      </c>
      <c r="E54" s="11">
        <v>0</v>
      </c>
      <c r="F54" s="11">
        <v>0</v>
      </c>
      <c r="G54" s="11">
        <v>35526.81</v>
      </c>
    </row>
    <row r="55" spans="1:7" x14ac:dyDescent="0.35">
      <c r="A55" s="12" t="s">
        <v>33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 x14ac:dyDescent="0.35">
      <c r="A56" s="12" t="s">
        <v>32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 x14ac:dyDescent="0.35">
      <c r="A57" s="12" t="s">
        <v>31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</row>
    <row r="58" spans="1:7" x14ac:dyDescent="0.35">
      <c r="A58" s="15" t="s">
        <v>30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x14ac:dyDescent="0.35">
      <c r="A59" s="12" t="s">
        <v>29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 x14ac:dyDescent="0.35">
      <c r="A60" s="12" t="s">
        <v>28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 x14ac:dyDescent="0.35">
      <c r="A61" s="12" t="s">
        <v>27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x14ac:dyDescent="0.35">
      <c r="A62" s="15" t="s">
        <v>26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x14ac:dyDescent="0.35">
      <c r="A63" s="12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 x14ac:dyDescent="0.35">
      <c r="A64" s="12" t="s">
        <v>24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35">
      <c r="A65" s="12" t="s">
        <v>23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35">
      <c r="A66" s="12" t="s">
        <v>22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35">
      <c r="A67" s="12" t="s">
        <v>21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 x14ac:dyDescent="0.35">
      <c r="A68" s="12" t="s">
        <v>20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2" t="s">
        <v>19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x14ac:dyDescent="0.35">
      <c r="A70" s="12" t="s">
        <v>18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35">
      <c r="A71" s="15" t="s">
        <v>17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</row>
    <row r="72" spans="1:7" x14ac:dyDescent="0.35">
      <c r="A72" s="12" t="s">
        <v>16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x14ac:dyDescent="0.35">
      <c r="A73" s="12" t="s">
        <v>15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x14ac:dyDescent="0.35">
      <c r="A74" s="12" t="s">
        <v>14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35">
      <c r="A75" s="15" t="s">
        <v>13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x14ac:dyDescent="0.35">
      <c r="A76" s="12" t="s">
        <v>12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</row>
    <row r="77" spans="1:7" x14ac:dyDescent="0.35">
      <c r="A77" s="12" t="s">
        <v>11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</row>
    <row r="78" spans="1:7" x14ac:dyDescent="0.35">
      <c r="A78" s="12" t="s">
        <v>10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</row>
    <row r="79" spans="1:7" x14ac:dyDescent="0.35">
      <c r="A79" s="12" t="s">
        <v>9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</row>
    <row r="80" spans="1:7" x14ac:dyDescent="0.35">
      <c r="A80" s="12" t="s">
        <v>8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</row>
    <row r="81" spans="1:7" x14ac:dyDescent="0.35">
      <c r="A81" s="12" t="s">
        <v>7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</row>
    <row r="82" spans="1:7" x14ac:dyDescent="0.35">
      <c r="A82" s="12" t="s">
        <v>6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</row>
    <row r="83" spans="1:7" x14ac:dyDescent="0.35">
      <c r="A83" s="19"/>
      <c r="B83" s="11"/>
      <c r="C83" s="11"/>
      <c r="D83" s="11"/>
      <c r="E83" s="11"/>
      <c r="F83" s="11"/>
      <c r="G83" s="11"/>
    </row>
    <row r="84" spans="1:7" x14ac:dyDescent="0.35">
      <c r="A84" s="18" t="s">
        <v>79</v>
      </c>
      <c r="B84" s="14">
        <f>SUM(B85,B93,B103,B113,B123,B133,B137,B146,B150)</f>
        <v>0</v>
      </c>
      <c r="C84" s="14">
        <f>SUM(C85,C93,C103,C113,C123,C133,C137,C146,C150)</f>
        <v>0</v>
      </c>
      <c r="D84" s="14">
        <f>SUM(D85,D93,D103,D113,D123,D133,D137,D146,D150)</f>
        <v>0</v>
      </c>
      <c r="E84" s="14">
        <f>SUM(E85,E93,E103,E113,E123,E133,E137,E146,E150)</f>
        <v>0</v>
      </c>
      <c r="F84" s="14">
        <f>SUM(F85,F93,F103,F113,F123,F133,F137,F146,F150)</f>
        <v>0</v>
      </c>
      <c r="G84" s="14">
        <f>SUM(G85,G93,G103,G113,G123,G133,G137,G146,G150)</f>
        <v>0</v>
      </c>
    </row>
    <row r="85" spans="1:7" x14ac:dyDescent="0.35">
      <c r="A85" s="15" t="s">
        <v>78</v>
      </c>
      <c r="B85" s="14">
        <f>SUM(B86:B92)</f>
        <v>0</v>
      </c>
      <c r="C85" s="14">
        <f>SUM(C86:C92)</f>
        <v>0</v>
      </c>
      <c r="D85" s="14">
        <f>SUM(D86:D92)</f>
        <v>0</v>
      </c>
      <c r="E85" s="14">
        <f>SUM(E86:E92)</f>
        <v>0</v>
      </c>
      <c r="F85" s="14">
        <f>SUM(F86:F92)</f>
        <v>0</v>
      </c>
      <c r="G85" s="14">
        <f>SUM(G86:G92)</f>
        <v>0</v>
      </c>
    </row>
    <row r="86" spans="1:7" x14ac:dyDescent="0.35">
      <c r="A86" s="12" t="s">
        <v>77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f>D86-E86</f>
        <v>0</v>
      </c>
    </row>
    <row r="87" spans="1:7" x14ac:dyDescent="0.35">
      <c r="A87" s="12" t="s">
        <v>76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f>D87-E87</f>
        <v>0</v>
      </c>
    </row>
    <row r="88" spans="1:7" x14ac:dyDescent="0.35">
      <c r="A88" s="12" t="s">
        <v>75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f>D88-E88</f>
        <v>0</v>
      </c>
    </row>
    <row r="89" spans="1:7" x14ac:dyDescent="0.35">
      <c r="A89" s="12" t="s">
        <v>74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f>D89-E89</f>
        <v>0</v>
      </c>
    </row>
    <row r="90" spans="1:7" x14ac:dyDescent="0.35">
      <c r="A90" s="12" t="s">
        <v>73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f>D90-E90</f>
        <v>0</v>
      </c>
    </row>
    <row r="91" spans="1:7" x14ac:dyDescent="0.35">
      <c r="A91" s="12" t="s">
        <v>72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f>D91-E91</f>
        <v>0</v>
      </c>
    </row>
    <row r="92" spans="1:7" x14ac:dyDescent="0.35">
      <c r="A92" s="12" t="s">
        <v>71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f>D92-E92</f>
        <v>0</v>
      </c>
    </row>
    <row r="93" spans="1:7" x14ac:dyDescent="0.35">
      <c r="A93" s="15" t="s">
        <v>70</v>
      </c>
      <c r="B93" s="14">
        <f>SUM(B94:B102)</f>
        <v>0</v>
      </c>
      <c r="C93" s="14">
        <f>SUM(C94:C102)</f>
        <v>0</v>
      </c>
      <c r="D93" s="14">
        <f>SUM(D94:D102)</f>
        <v>0</v>
      </c>
      <c r="E93" s="14">
        <f>SUM(E94:E102)</f>
        <v>0</v>
      </c>
      <c r="F93" s="14">
        <f>SUM(F94:F102)</f>
        <v>0</v>
      </c>
      <c r="G93" s="14">
        <f>SUM(G94:G102)</f>
        <v>0</v>
      </c>
    </row>
    <row r="94" spans="1:7" ht="29" x14ac:dyDescent="0.35">
      <c r="A94" s="17" t="s">
        <v>69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f>D94-E94</f>
        <v>0</v>
      </c>
    </row>
    <row r="95" spans="1:7" x14ac:dyDescent="0.35">
      <c r="A95" s="12" t="s">
        <v>68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f>D95-E95</f>
        <v>0</v>
      </c>
    </row>
    <row r="96" spans="1:7" x14ac:dyDescent="0.35">
      <c r="A96" s="12" t="s">
        <v>67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f>D96-E96</f>
        <v>0</v>
      </c>
    </row>
    <row r="97" spans="1:7" x14ac:dyDescent="0.35">
      <c r="A97" s="12" t="s">
        <v>66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f>D97-E97</f>
        <v>0</v>
      </c>
    </row>
    <row r="98" spans="1:7" x14ac:dyDescent="0.35">
      <c r="A98" s="13" t="s">
        <v>65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f>D98-E98</f>
        <v>0</v>
      </c>
    </row>
    <row r="99" spans="1:7" x14ac:dyDescent="0.35">
      <c r="A99" s="12" t="s">
        <v>64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f>D99-E99</f>
        <v>0</v>
      </c>
    </row>
    <row r="100" spans="1:7" x14ac:dyDescent="0.35">
      <c r="A100" s="12" t="s">
        <v>63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f>D100-E100</f>
        <v>0</v>
      </c>
    </row>
    <row r="101" spans="1:7" x14ac:dyDescent="0.35">
      <c r="A101" s="12" t="s">
        <v>62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f>D101-E101</f>
        <v>0</v>
      </c>
    </row>
    <row r="102" spans="1:7" x14ac:dyDescent="0.35">
      <c r="A102" s="12" t="s">
        <v>61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f>D102-E102</f>
        <v>0</v>
      </c>
    </row>
    <row r="103" spans="1:7" x14ac:dyDescent="0.35">
      <c r="A103" s="15" t="s">
        <v>60</v>
      </c>
      <c r="B103" s="14">
        <f>SUM(B104:B112)</f>
        <v>0</v>
      </c>
      <c r="C103" s="14">
        <f>SUM(C104:C112)</f>
        <v>0</v>
      </c>
      <c r="D103" s="14">
        <v>0</v>
      </c>
      <c r="E103" s="14">
        <f>SUM(E104:E112)</f>
        <v>0</v>
      </c>
      <c r="F103" s="14">
        <f>SUM(F104:F112)</f>
        <v>0</v>
      </c>
      <c r="G103" s="14">
        <f>SUM(G104:G112)</f>
        <v>0</v>
      </c>
    </row>
    <row r="104" spans="1:7" x14ac:dyDescent="0.35">
      <c r="A104" s="12" t="s">
        <v>59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f>D104-E104</f>
        <v>0</v>
      </c>
    </row>
    <row r="105" spans="1:7" x14ac:dyDescent="0.35">
      <c r="A105" s="12" t="s">
        <v>58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f>D105-E105</f>
        <v>0</v>
      </c>
    </row>
    <row r="106" spans="1:7" x14ac:dyDescent="0.35">
      <c r="A106" s="12" t="s">
        <v>57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f>D106-E106</f>
        <v>0</v>
      </c>
    </row>
    <row r="107" spans="1:7" x14ac:dyDescent="0.35">
      <c r="A107" s="12" t="s">
        <v>56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f>D107-E107</f>
        <v>0</v>
      </c>
    </row>
    <row r="108" spans="1:7" x14ac:dyDescent="0.35">
      <c r="A108" s="12" t="s">
        <v>55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f>D108-E108</f>
        <v>0</v>
      </c>
    </row>
    <row r="109" spans="1:7" x14ac:dyDescent="0.35">
      <c r="A109" s="12" t="s">
        <v>54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f>D109-E109</f>
        <v>0</v>
      </c>
    </row>
    <row r="110" spans="1:7" x14ac:dyDescent="0.35">
      <c r="A110" s="12" t="s">
        <v>53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f>D110-E110</f>
        <v>0</v>
      </c>
    </row>
    <row r="111" spans="1:7" x14ac:dyDescent="0.35">
      <c r="A111" s="12" t="s">
        <v>52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f>D111-E111</f>
        <v>0</v>
      </c>
    </row>
    <row r="112" spans="1:7" x14ac:dyDescent="0.35">
      <c r="A112" s="12" t="s">
        <v>51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f>D112-E112</f>
        <v>0</v>
      </c>
    </row>
    <row r="113" spans="1:7" ht="29" x14ac:dyDescent="0.35">
      <c r="A113" s="16" t="s">
        <v>50</v>
      </c>
      <c r="B113" s="14">
        <f>SUM(B114:B122)</f>
        <v>0</v>
      </c>
      <c r="C113" s="14">
        <f>SUM(C114:C122)</f>
        <v>0</v>
      </c>
      <c r="D113" s="14">
        <f>SUM(D114:D122)</f>
        <v>0</v>
      </c>
      <c r="E113" s="14">
        <f>SUM(E114:E122)</f>
        <v>0</v>
      </c>
      <c r="F113" s="14">
        <f>SUM(F114:F122)</f>
        <v>0</v>
      </c>
      <c r="G113" s="14">
        <f>SUM(G114:G122)</f>
        <v>0</v>
      </c>
    </row>
    <row r="114" spans="1:7" x14ac:dyDescent="0.35">
      <c r="A114" s="12" t="s">
        <v>49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f>D114-E114</f>
        <v>0</v>
      </c>
    </row>
    <row r="115" spans="1:7" x14ac:dyDescent="0.35">
      <c r="A115" s="12" t="s">
        <v>48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f>D115-E115</f>
        <v>0</v>
      </c>
    </row>
    <row r="116" spans="1:7" x14ac:dyDescent="0.35">
      <c r="A116" s="12" t="s">
        <v>47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f>D116-E116</f>
        <v>0</v>
      </c>
    </row>
    <row r="117" spans="1:7" x14ac:dyDescent="0.35">
      <c r="A117" s="12" t="s">
        <v>46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f>D117-E117</f>
        <v>0</v>
      </c>
    </row>
    <row r="118" spans="1:7" x14ac:dyDescent="0.35">
      <c r="A118" s="12" t="s">
        <v>45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f>D118-E118</f>
        <v>0</v>
      </c>
    </row>
    <row r="119" spans="1:7" x14ac:dyDescent="0.35">
      <c r="A119" s="12" t="s">
        <v>44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f>D119-E119</f>
        <v>0</v>
      </c>
    </row>
    <row r="120" spans="1:7" x14ac:dyDescent="0.35">
      <c r="A120" s="12" t="s">
        <v>43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f>D120-E120</f>
        <v>0</v>
      </c>
    </row>
    <row r="121" spans="1:7" x14ac:dyDescent="0.35">
      <c r="A121" s="12" t="s">
        <v>42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f>D121-E121</f>
        <v>0</v>
      </c>
    </row>
    <row r="122" spans="1:7" x14ac:dyDescent="0.35">
      <c r="A122" s="12" t="s">
        <v>41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f>D122-E122</f>
        <v>0</v>
      </c>
    </row>
    <row r="123" spans="1:7" x14ac:dyDescent="0.35">
      <c r="A123" s="15" t="s">
        <v>40</v>
      </c>
      <c r="B123" s="14">
        <f>SUM(B124:B132)</f>
        <v>0</v>
      </c>
      <c r="C123" s="14">
        <f>SUM(C124:C132)</f>
        <v>0</v>
      </c>
      <c r="D123" s="14">
        <f>SUM(D124:D132)</f>
        <v>0</v>
      </c>
      <c r="E123" s="14">
        <f>SUM(E124:E132)</f>
        <v>0</v>
      </c>
      <c r="F123" s="14">
        <f>SUM(F124:F132)</f>
        <v>0</v>
      </c>
      <c r="G123" s="14">
        <f>SUM(G124:G132)</f>
        <v>0</v>
      </c>
    </row>
    <row r="124" spans="1:7" x14ac:dyDescent="0.35">
      <c r="A124" s="12" t="s">
        <v>39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f>D124-E124</f>
        <v>0</v>
      </c>
    </row>
    <row r="125" spans="1:7" x14ac:dyDescent="0.35">
      <c r="A125" s="12" t="s">
        <v>38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f>D125-E125</f>
        <v>0</v>
      </c>
    </row>
    <row r="126" spans="1:7" x14ac:dyDescent="0.35">
      <c r="A126" s="12" t="s">
        <v>37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f>D126-E126</f>
        <v>0</v>
      </c>
    </row>
    <row r="127" spans="1:7" x14ac:dyDescent="0.35">
      <c r="A127" s="12" t="s">
        <v>36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f>D127-E127</f>
        <v>0</v>
      </c>
    </row>
    <row r="128" spans="1:7" x14ac:dyDescent="0.35">
      <c r="A128" s="12" t="s">
        <v>35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f>D128-E128</f>
        <v>0</v>
      </c>
    </row>
    <row r="129" spans="1:7" x14ac:dyDescent="0.35">
      <c r="A129" s="12" t="s">
        <v>34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f>D129-E129</f>
        <v>0</v>
      </c>
    </row>
    <row r="130" spans="1:7" x14ac:dyDescent="0.35">
      <c r="A130" s="12" t="s">
        <v>33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f>D130-E130</f>
        <v>0</v>
      </c>
    </row>
    <row r="131" spans="1:7" x14ac:dyDescent="0.35">
      <c r="A131" s="12" t="s">
        <v>32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f>D131-E131</f>
        <v>0</v>
      </c>
    </row>
    <row r="132" spans="1:7" x14ac:dyDescent="0.35">
      <c r="A132" s="12" t="s">
        <v>31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f>D132-E132</f>
        <v>0</v>
      </c>
    </row>
    <row r="133" spans="1:7" x14ac:dyDescent="0.35">
      <c r="A133" s="15" t="s">
        <v>30</v>
      </c>
      <c r="B133" s="14">
        <f>SUM(B134:B136)</f>
        <v>0</v>
      </c>
      <c r="C133" s="14">
        <f>SUM(C134:C136)</f>
        <v>0</v>
      </c>
      <c r="D133" s="14">
        <f>SUM(D134:D136)</f>
        <v>0</v>
      </c>
      <c r="E133" s="14">
        <f>SUM(E134:E136)</f>
        <v>0</v>
      </c>
      <c r="F133" s="14">
        <f>SUM(F134:F136)</f>
        <v>0</v>
      </c>
      <c r="G133" s="14">
        <f>SUM(G134:G136)</f>
        <v>0</v>
      </c>
    </row>
    <row r="134" spans="1:7" x14ac:dyDescent="0.35">
      <c r="A134" s="12" t="s">
        <v>29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1">
        <f>D134-E134</f>
        <v>0</v>
      </c>
    </row>
    <row r="135" spans="1:7" x14ac:dyDescent="0.35">
      <c r="A135" s="12" t="s">
        <v>28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1">
        <f>D135-E135</f>
        <v>0</v>
      </c>
    </row>
    <row r="136" spans="1:7" x14ac:dyDescent="0.35">
      <c r="A136" s="12" t="s">
        <v>27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f>D136-E136</f>
        <v>0</v>
      </c>
    </row>
    <row r="137" spans="1:7" x14ac:dyDescent="0.35">
      <c r="A137" s="15" t="s">
        <v>26</v>
      </c>
      <c r="B137" s="14">
        <f>SUM(B138:B142,B144:B145)</f>
        <v>0</v>
      </c>
      <c r="C137" s="14">
        <f>SUM(C138:C142,C144:C145)</f>
        <v>0</v>
      </c>
      <c r="D137" s="14">
        <f>SUM(D138:D142,D144:D145)</f>
        <v>0</v>
      </c>
      <c r="E137" s="14">
        <f>SUM(E138:E142,E144:E145)</f>
        <v>0</v>
      </c>
      <c r="F137" s="14">
        <f>SUM(F138:F142,F144:F145)</f>
        <v>0</v>
      </c>
      <c r="G137" s="14">
        <f>SUM(G138:G142,G144:G145)</f>
        <v>0</v>
      </c>
    </row>
    <row r="138" spans="1:7" x14ac:dyDescent="0.35">
      <c r="A138" s="12" t="s">
        <v>25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f>D138-E138</f>
        <v>0</v>
      </c>
    </row>
    <row r="139" spans="1:7" x14ac:dyDescent="0.35">
      <c r="A139" s="12" t="s">
        <v>24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f>D139-E139</f>
        <v>0</v>
      </c>
    </row>
    <row r="140" spans="1:7" x14ac:dyDescent="0.35">
      <c r="A140" s="12" t="s">
        <v>23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f>D140-E140</f>
        <v>0</v>
      </c>
    </row>
    <row r="141" spans="1:7" x14ac:dyDescent="0.35">
      <c r="A141" s="12" t="s">
        <v>22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f>D141-E141</f>
        <v>0</v>
      </c>
    </row>
    <row r="142" spans="1:7" x14ac:dyDescent="0.35">
      <c r="A142" s="12" t="s">
        <v>21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f>D142-E142</f>
        <v>0</v>
      </c>
    </row>
    <row r="143" spans="1:7" x14ac:dyDescent="0.35">
      <c r="A143" s="12" t="s">
        <v>20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f>D143-E143</f>
        <v>0</v>
      </c>
    </row>
    <row r="144" spans="1:7" x14ac:dyDescent="0.35">
      <c r="A144" s="12" t="s">
        <v>19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f>D144-E144</f>
        <v>0</v>
      </c>
    </row>
    <row r="145" spans="1:7" x14ac:dyDescent="0.35">
      <c r="A145" s="12" t="s">
        <v>18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f>D145-E145</f>
        <v>0</v>
      </c>
    </row>
    <row r="146" spans="1:7" x14ac:dyDescent="0.35">
      <c r="A146" s="15" t="s">
        <v>17</v>
      </c>
      <c r="B146" s="14">
        <f>SUM(B147:B149)</f>
        <v>0</v>
      </c>
      <c r="C146" s="14">
        <f>SUM(C147:C149)</f>
        <v>0</v>
      </c>
      <c r="D146" s="14">
        <f>SUM(D147:D149)</f>
        <v>0</v>
      </c>
      <c r="E146" s="14">
        <f>SUM(E147:E149)</f>
        <v>0</v>
      </c>
      <c r="F146" s="14">
        <f>SUM(F147:F149)</f>
        <v>0</v>
      </c>
      <c r="G146" s="14">
        <f>SUM(G147:G149)</f>
        <v>0</v>
      </c>
    </row>
    <row r="147" spans="1:7" x14ac:dyDescent="0.35">
      <c r="A147" s="12" t="s">
        <v>16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f>D147-E147</f>
        <v>0</v>
      </c>
    </row>
    <row r="148" spans="1:7" x14ac:dyDescent="0.35">
      <c r="A148" s="12" t="s">
        <v>15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f>D148-E148</f>
        <v>0</v>
      </c>
    </row>
    <row r="149" spans="1:7" x14ac:dyDescent="0.35">
      <c r="A149" s="12" t="s">
        <v>14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f>D149-E149</f>
        <v>0</v>
      </c>
    </row>
    <row r="150" spans="1:7" x14ac:dyDescent="0.35">
      <c r="A150" s="15" t="s">
        <v>13</v>
      </c>
      <c r="B150" s="14">
        <f>SUM(B151:B157)</f>
        <v>0</v>
      </c>
      <c r="C150" s="14">
        <f>SUM(C151:C157)</f>
        <v>0</v>
      </c>
      <c r="D150" s="14">
        <f>SUM(D151:D157)</f>
        <v>0</v>
      </c>
      <c r="E150" s="14">
        <f>SUM(E151:E157)</f>
        <v>0</v>
      </c>
      <c r="F150" s="14">
        <f>SUM(F151:F157)</f>
        <v>0</v>
      </c>
      <c r="G150" s="14">
        <f>SUM(G151:G157)</f>
        <v>0</v>
      </c>
    </row>
    <row r="151" spans="1:7" x14ac:dyDescent="0.35">
      <c r="A151" s="12" t="s">
        <v>12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f>D151-E151</f>
        <v>0</v>
      </c>
    </row>
    <row r="152" spans="1:7" x14ac:dyDescent="0.35">
      <c r="A152" s="12" t="s">
        <v>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f>D152-E152</f>
        <v>0</v>
      </c>
    </row>
    <row r="153" spans="1:7" x14ac:dyDescent="0.35">
      <c r="A153" s="12" t="s">
        <v>10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f>D153-E153</f>
        <v>0</v>
      </c>
    </row>
    <row r="154" spans="1:7" x14ac:dyDescent="0.35">
      <c r="A154" s="13" t="s">
        <v>9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f>D154-E154</f>
        <v>0</v>
      </c>
    </row>
    <row r="155" spans="1:7" x14ac:dyDescent="0.35">
      <c r="A155" s="12" t="s">
        <v>8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f>D155-E155</f>
        <v>0</v>
      </c>
    </row>
    <row r="156" spans="1:7" x14ac:dyDescent="0.35">
      <c r="A156" s="12" t="s">
        <v>7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f>D156-E156</f>
        <v>0</v>
      </c>
    </row>
    <row r="157" spans="1:7" x14ac:dyDescent="0.35">
      <c r="A157" s="12" t="s">
        <v>6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f>D157-E157</f>
        <v>0</v>
      </c>
    </row>
    <row r="158" spans="1:7" x14ac:dyDescent="0.35">
      <c r="A158" s="10"/>
      <c r="B158" s="9"/>
      <c r="C158" s="9"/>
      <c r="D158" s="9"/>
      <c r="E158" s="9"/>
      <c r="F158" s="9"/>
      <c r="G158" s="9"/>
    </row>
    <row r="159" spans="1:7" x14ac:dyDescent="0.35">
      <c r="A159" s="8" t="s">
        <v>5</v>
      </c>
      <c r="B159" s="7">
        <f>B9+B84</f>
        <v>74718507.789999992</v>
      </c>
      <c r="C159" s="7">
        <f>C9+C84</f>
        <v>16253357.599999998</v>
      </c>
      <c r="D159" s="7">
        <f>D9+D84</f>
        <v>90971865.389999986</v>
      </c>
      <c r="E159" s="7">
        <f>E9+E84</f>
        <v>49922745.090000004</v>
      </c>
      <c r="F159" s="7">
        <f>F9+F84</f>
        <v>49922745.090000004</v>
      </c>
      <c r="G159" s="7">
        <f>G9+G84</f>
        <v>41049120.299999997</v>
      </c>
    </row>
    <row r="160" spans="1:7" x14ac:dyDescent="0.35">
      <c r="A160" s="6"/>
      <c r="B160" s="5"/>
      <c r="C160" s="5"/>
      <c r="D160" s="5"/>
      <c r="E160" s="5"/>
      <c r="F160" s="5"/>
      <c r="G160" s="5"/>
    </row>
    <row r="162" spans="1:6" x14ac:dyDescent="0.35">
      <c r="A162" t="s">
        <v>4</v>
      </c>
    </row>
    <row r="165" spans="1:6" x14ac:dyDescent="0.35">
      <c r="A165" s="4" t="s">
        <v>3</v>
      </c>
      <c r="B165" s="2"/>
      <c r="C165" s="2"/>
      <c r="F165" s="1" t="s">
        <v>2</v>
      </c>
    </row>
    <row r="166" spans="1:6" x14ac:dyDescent="0.35">
      <c r="A166" s="3" t="s">
        <v>1</v>
      </c>
      <c r="B166" s="2"/>
      <c r="C166" s="2"/>
      <c r="F166" s="1" t="s">
        <v>0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119" scale="3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2024-11-08T20:21:56Z</dcterms:created>
  <dcterms:modified xsi:type="dcterms:W3CDTF">2024-11-08T20:31:27Z</dcterms:modified>
</cp:coreProperties>
</file>