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1" l="1"/>
  <c r="O29" i="1"/>
  <c r="P28" i="1"/>
  <c r="O28" i="1"/>
  <c r="P27" i="1"/>
  <c r="O27" i="1"/>
  <c r="N27" i="1"/>
  <c r="P26" i="1"/>
  <c r="O26" i="1"/>
  <c r="N26" i="1"/>
  <c r="P25" i="1"/>
  <c r="O25" i="1"/>
  <c r="P24" i="1"/>
  <c r="O24" i="1"/>
  <c r="N24" i="1"/>
  <c r="P23" i="1"/>
  <c r="O23" i="1"/>
  <c r="N23" i="1"/>
  <c r="P22" i="1"/>
  <c r="O22" i="1"/>
  <c r="N22" i="1"/>
  <c r="P21" i="1"/>
  <c r="O21" i="1"/>
  <c r="P20" i="1"/>
  <c r="P19" i="1"/>
  <c r="O19" i="1"/>
  <c r="P18" i="1"/>
  <c r="O18" i="1"/>
  <c r="P17" i="1"/>
  <c r="O17" i="1"/>
  <c r="P16" i="1"/>
  <c r="O16" i="1"/>
  <c r="P15" i="1"/>
  <c r="O15" i="1"/>
  <c r="P14" i="1"/>
  <c r="P13" i="1"/>
  <c r="O13" i="1"/>
  <c r="P12" i="1"/>
  <c r="O12" i="1"/>
  <c r="O20" i="1" l="1"/>
  <c r="H20" i="1"/>
  <c r="I20" i="1"/>
</calcChain>
</file>

<file path=xl/sharedStrings.xml><?xml version="1.0" encoding="utf-8"?>
<sst xmlns="http://schemas.openxmlformats.org/spreadsheetml/2006/main" count="101" uniqueCount="70">
  <si>
    <t>PROGRAMAS Y PROYECTOS DE INVERSIÓN</t>
  </si>
  <si>
    <t>Del 01 de Enero al 31 de Diciembre de 2019</t>
  </si>
  <si>
    <t>Ente Público:</t>
  </si>
  <si>
    <t>INSTITUTO GUANAJUATENSE PARA LAS PERSONAS CON DISCAPACIDAD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</si>
  <si>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</si>
  <si>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</si>
  <si>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</si>
  <si>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</si>
  <si>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</si>
  <si>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</si>
  <si>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</si>
  <si>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</si>
  <si>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</si>
  <si>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</si>
  <si>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</si>
  <si>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</si>
  <si>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Pagado</t>
  </si>
  <si>
    <t>Devengado/ Aprobado</t>
  </si>
  <si>
    <t>Devengado/ Modificado</t>
  </si>
  <si>
    <t>3 = (1 + 2 )</t>
  </si>
  <si>
    <t>7 = ( 3 - 5 )</t>
  </si>
  <si>
    <t>5/1</t>
  </si>
  <si>
    <t>5/3</t>
  </si>
  <si>
    <t>ACCIÓN</t>
  </si>
  <si>
    <t>Q0064</t>
  </si>
  <si>
    <t>PREVENCIÓN, DETECCIÓN Y TRATAMIENTO DE LA DISCAPACIDAD AUDITIVA</t>
  </si>
  <si>
    <t>0101</t>
  </si>
  <si>
    <t>Q0065</t>
  </si>
  <si>
    <t>FORTALECIMIENTO DE LAS UNIDADES MUNICIPALES DE REHABILITACIÓN</t>
  </si>
  <si>
    <t>OBRA</t>
  </si>
  <si>
    <t>Q0392</t>
  </si>
  <si>
    <t>CENTRO ESTATAL DE REHABILITACION</t>
  </si>
  <si>
    <t>ACCION</t>
  </si>
  <si>
    <t>Q1011</t>
  </si>
  <si>
    <t>ACCESIBILIDAD PARA LAS PERSONAS CON DISCAPACIDAD</t>
  </si>
  <si>
    <t>Q1136</t>
  </si>
  <si>
    <t>ATENCIÓN INTEGRAL Y PREVENCIÓN DE LA CEGUERA POR CATARATA</t>
  </si>
  <si>
    <t>Q2945</t>
  </si>
  <si>
    <t>ATENCION INTEGRAL A PERSONAS CON DISCAPACIDAD NEUROMOTORA</t>
  </si>
  <si>
    <t>Q2955</t>
  </si>
  <si>
    <t xml:space="preserve">ATENCION INTEGRAL Y REHABILITACIÓN A PACIENTES CON QUEMADURAS </t>
  </si>
  <si>
    <t>Q2975</t>
  </si>
  <si>
    <t>CENTRO DE ATENCION INTEGRAL A JOVENES DEL INGUDIS</t>
  </si>
  <si>
    <t>Q1215</t>
  </si>
  <si>
    <t>AGENCIAS LABORALES PARA PERSONAS CON DISCAPACIDAD</t>
  </si>
  <si>
    <t>Q1148</t>
  </si>
  <si>
    <t>ATENCIÓN INTEGRAL Y REHABILITACIÓN AL PACIENTE AMPUTADO</t>
  </si>
  <si>
    <t>Q2318</t>
  </si>
  <si>
    <t>CENTRO DE DESARROLLO TECNOLÓGICO PARA CIEGOS Y DÉBILES VISUALES</t>
  </si>
  <si>
    <t>P0813</t>
  </si>
  <si>
    <t>ADMINISTRACIÓN Y OPERACIÓN DEL CENTRO DE ATENCIÓN INTEGRAL A JÓVENES</t>
  </si>
  <si>
    <t>P0814</t>
  </si>
  <si>
    <t>ADMINISTRACIÓN Y OPERACIÓN DEL CENTRO DE REHABILITACIÓN VISUAL</t>
  </si>
  <si>
    <t>P0815</t>
  </si>
  <si>
    <t>ADMINISTRACION Y OPERACIÓN DEL CENTRO DE REHABILITACIÓN</t>
  </si>
  <si>
    <t>P0816</t>
  </si>
  <si>
    <t>COORDINACIÓN DE INTEGRACIÓN LABORAL</t>
  </si>
  <si>
    <t>P0817</t>
  </si>
  <si>
    <t>COORDINACION DE INCUSIÓN A LA VIDA</t>
  </si>
  <si>
    <t>ADMINISTRACIÓN</t>
  </si>
  <si>
    <t>G1089</t>
  </si>
  <si>
    <t>ADMINISTRACIÓN DE LOS RH, MATERIALES, FINANCIEROS Y DE SERVICIOS</t>
  </si>
  <si>
    <t>G2075</t>
  </si>
  <si>
    <t>DIRECCIÓN ESTRATÉGICA</t>
  </si>
  <si>
    <t>Total del Gasto</t>
  </si>
  <si>
    <t>Bajo protesta de decir verdad declaramos que los Estados Financieros y sus Notas son razonablemente correctos y responsabilidad del emisor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</si>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</sst>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2" fillId="2" borderId="0" xfId="0" applyFont="1" applyFill="1" applyBorder="1"/>
    <xf numFmtId="0" fontId="2" fillId="0" borderId="0" xfId="0" applyFont="1" applyFill="1" applyBorder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4" fontId="4" fillId="2" borderId="0" xfId="0" applyNumberFormat="1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right" vertical="center" wrapText="1"/>
    </xf>
    <xf numFmtId="43" fontId="5" fillId="2" borderId="12" xfId="0" applyNumberFormat="1" applyFont="1" applyFill="1" applyBorder="1" applyAlignment="1">
      <alignment horizontal="right" vertical="center" wrapText="1"/>
    </xf>
    <xf numFmtId="4" fontId="2" fillId="2" borderId="12" xfId="0" applyNumberFormat="1" applyFont="1" applyFill="1" applyBorder="1" applyAlignment="1">
      <alignment horizontal="right" vertical="center" wrapText="1"/>
    </xf>
    <xf numFmtId="9" fontId="2" fillId="2" borderId="12" xfId="1" applyFont="1" applyFill="1" applyBorder="1"/>
    <xf numFmtId="9" fontId="2" fillId="0" borderId="12" xfId="1" applyFont="1" applyFill="1" applyBorder="1"/>
    <xf numFmtId="0" fontId="7" fillId="2" borderId="1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right" vertical="center" wrapText="1"/>
    </xf>
    <xf numFmtId="164" fontId="2" fillId="0" borderId="12" xfId="0" applyNumberFormat="1" applyFont="1" applyFill="1" applyBorder="1" applyAlignment="1">
      <alignment horizontal="right" vertical="center" wrapText="1"/>
    </xf>
    <xf numFmtId="10" fontId="2" fillId="0" borderId="12" xfId="1" applyNumberFormat="1" applyFont="1" applyFill="1" applyBorder="1" applyAlignment="1">
      <alignment horizontal="center" vertical="center"/>
    </xf>
    <xf numFmtId="9" fontId="2" fillId="0" borderId="0" xfId="1" applyFont="1" applyFill="1" applyBorder="1"/>
    <xf numFmtId="4" fontId="2" fillId="0" borderId="11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4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right" vertical="center" wrapText="1"/>
    </xf>
    <xf numFmtId="4" fontId="2" fillId="0" borderId="15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/>
    <xf numFmtId="0" fontId="5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left" vertical="center" wrapText="1" indent="3"/>
    </xf>
    <xf numFmtId="0" fontId="5" fillId="2" borderId="8" xfId="0" applyFont="1" applyFill="1" applyBorder="1" applyAlignment="1">
      <alignment horizontal="left" vertical="center" wrapText="1" indent="3"/>
    </xf>
    <xf numFmtId="0" fontId="5" fillId="2" borderId="15" xfId="0" applyFont="1" applyFill="1" applyBorder="1" applyAlignment="1">
      <alignment horizontal="right" vertical="center" wrapText="1"/>
    </xf>
    <xf numFmtId="43" fontId="5" fillId="2" borderId="15" xfId="0" applyNumberFormat="1" applyFont="1" applyFill="1" applyBorder="1" applyAlignment="1">
      <alignment horizontal="right" vertical="center" wrapText="1"/>
    </xf>
    <xf numFmtId="9" fontId="5" fillId="2" borderId="6" xfId="1" applyFont="1" applyFill="1" applyBorder="1" applyAlignment="1">
      <alignment horizontal="center"/>
    </xf>
    <xf numFmtId="9" fontId="5" fillId="2" borderId="8" xfId="1" applyFont="1" applyFill="1" applyBorder="1" applyAlignment="1">
      <alignment horizontal="center"/>
    </xf>
    <xf numFmtId="0" fontId="5" fillId="0" borderId="0" xfId="0" applyFont="1" applyFill="1" applyBorder="1"/>
    <xf numFmtId="0" fontId="5" fillId="2" borderId="0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horizontal="left" vertical="center" wrapText="1" indent="3"/>
    </xf>
    <xf numFmtId="0" fontId="5" fillId="2" borderId="0" xfId="0" applyFont="1" applyFill="1" applyBorder="1" applyAlignment="1">
      <alignment horizontal="right" vertical="center" wrapText="1"/>
    </xf>
    <xf numFmtId="43" fontId="5" fillId="2" borderId="0" xfId="0" applyNumberFormat="1" applyFont="1" applyFill="1" applyBorder="1" applyAlignment="1">
      <alignment horizontal="right" vertical="center" wrapText="1"/>
    </xf>
    <xf numFmtId="9" fontId="5" fillId="2" borderId="0" xfId="1" applyFont="1" applyFill="1" applyBorder="1" applyAlignment="1">
      <alignment horizontal="center"/>
    </xf>
    <xf numFmtId="4" fontId="2" fillId="2" borderId="0" xfId="0" applyNumberFormat="1" applyFont="1" applyFill="1" applyBorder="1"/>
    <xf numFmtId="4" fontId="2" fillId="0" borderId="0" xfId="0" applyNumberFormat="1" applyFont="1" applyFill="1" applyBorder="1"/>
    <xf numFmtId="43" fontId="2" fillId="0" borderId="0" xfId="0" applyNumberFormat="1" applyFont="1" applyFill="1" applyBorder="1"/>
    <xf numFmtId="0" fontId="9" fillId="0" borderId="0" xfId="2" applyFont="1" applyFill="1" applyBorder="1" applyProtection="1">
      <protection locked="0"/>
    </xf>
    <xf numFmtId="0" fontId="6" fillId="0" borderId="0" xfId="3" applyFont="1" applyFill="1" applyBorder="1"/>
    <xf numFmtId="0" fontId="6" fillId="0" borderId="0" xfId="4" applyFont="1" applyFill="1" applyBorder="1" applyProtection="1">
      <protection locked="0"/>
    </xf>
    <xf numFmtId="0" fontId="2" fillId="0" borderId="0" xfId="0" applyFont="1" applyFill="1" applyBorder="1" applyAlignment="1">
      <alignment horizontal="center"/>
    </xf>
    <xf numFmtId="0" fontId="9" fillId="0" borderId="0" xfId="0" applyFont="1" applyFill="1" applyBorder="1" applyProtection="1">
      <protection locked="0"/>
    </xf>
    <xf numFmtId="0" fontId="2" fillId="0" borderId="0" xfId="0" applyFont="1" applyFill="1" applyBorder="1" applyAlignment="1"/>
    <xf numFmtId="0" fontId="6" fillId="2" borderId="0" xfId="0" applyFont="1" applyFill="1" applyBorder="1" applyAlignment="1">
      <alignment vertical="center"/>
    </xf>
  </cellXfs>
  <cellStyles count="5">
    <cellStyle name="Normal" xfId="0" builtinId="0"/>
    <cellStyle name="Normal 2 3" xfId="4"/>
    <cellStyle name="Normal 2 4" xfId="2"/>
    <cellStyle name="Normal 2 5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showGridLines="0" tabSelected="1" zoomScale="60" zoomScaleNormal="60" workbookViewId="0">
      <selection activeCell="J19" sqref="J19"/>
    </sheetView>
  </sheetViews>
  <sheetFormatPr baseColWidth="10" defaultRowHeight="15" x14ac:dyDescent="0.25"/>
  <cols>
    <col min="1" max="1" width="0.7109375" customWidth="1"/>
    <col min="2" max="2" width="6.140625" customWidth="1"/>
    <col min="3" max="3" width="8.140625" customWidth="1"/>
    <col min="4" max="4" width="10.7109375" customWidth="1"/>
    <col min="5" max="5" width="13.28515625" customWidth="1"/>
    <col min="6" max="6" width="40.28515625" customWidth="1"/>
    <col min="8" max="8" width="19.5703125" customWidth="1"/>
    <col min="9" max="14" width="18.7109375" customWidth="1"/>
    <col min="15" max="15" width="14.140625" customWidth="1"/>
    <col min="16" max="16" width="14.7109375" customWidth="1"/>
  </cols>
  <sheetData>
    <row r="1" spans="1:17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2"/>
      <c r="Q1" s="2"/>
    </row>
    <row r="2" spans="1:17" x14ac:dyDescent="0.25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2"/>
    </row>
    <row r="3" spans="1:17" x14ac:dyDescent="0.25">
      <c r="A3" s="1"/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"/>
    </row>
    <row r="4" spans="1:17" x14ac:dyDescent="0.25">
      <c r="A4" s="1"/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"/>
    </row>
    <row r="5" spans="1:17" x14ac:dyDescent="0.25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1"/>
      <c r="P5" s="1"/>
      <c r="Q5" s="1"/>
    </row>
    <row r="6" spans="1:17" x14ac:dyDescent="0.25">
      <c r="A6" s="1"/>
      <c r="B6" s="1"/>
      <c r="C6" s="1"/>
      <c r="D6" s="6" t="s">
        <v>2</v>
      </c>
      <c r="E6" s="7" t="s">
        <v>3</v>
      </c>
      <c r="F6" s="7"/>
      <c r="G6" s="7"/>
      <c r="H6" s="7"/>
      <c r="I6" s="7"/>
      <c r="J6" s="7"/>
      <c r="K6" s="7"/>
      <c r="L6" s="7"/>
      <c r="M6" s="7"/>
      <c r="N6" s="8"/>
      <c r="O6" s="1"/>
      <c r="P6" s="1"/>
      <c r="Q6" s="1"/>
    </row>
    <row r="7" spans="1:17" x14ac:dyDescent="0.25">
      <c r="A7" s="1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"/>
      <c r="P7" s="1"/>
      <c r="Q7" s="1"/>
    </row>
    <row r="8" spans="1:17" x14ac:dyDescent="0.25">
      <c r="A8" s="1"/>
      <c r="B8" s="9" t="s">
        <v>4</v>
      </c>
      <c r="C8" s="10"/>
      <c r="D8" s="11"/>
      <c r="E8" s="12" t="s">
        <v>5</v>
      </c>
      <c r="F8" s="13"/>
      <c r="G8" s="12" t="s">
        <v>6</v>
      </c>
      <c r="H8" s="14" t="s">
        <v>7</v>
      </c>
      <c r="I8" s="15"/>
      <c r="J8" s="15"/>
      <c r="K8" s="15"/>
      <c r="L8" s="15"/>
      <c r="M8" s="16"/>
      <c r="N8" s="17" t="s">
        <v>8</v>
      </c>
      <c r="O8" s="18" t="s">
        <v>9</v>
      </c>
      <c r="P8" s="19"/>
      <c r="Q8" s="2"/>
    </row>
    <row r="9" spans="1:17" ht="51" x14ac:dyDescent="0.25">
      <c r="A9" s="1"/>
      <c r="B9" s="20"/>
      <c r="C9" s="21"/>
      <c r="D9" s="22"/>
      <c r="E9" s="23"/>
      <c r="F9" s="24" t="s">
        <v>10</v>
      </c>
      <c r="G9" s="23"/>
      <c r="H9" s="25" t="s">
        <v>11</v>
      </c>
      <c r="I9" s="25" t="s">
        <v>12</v>
      </c>
      <c r="J9" s="25" t="s">
        <v>13</v>
      </c>
      <c r="K9" s="25" t="s">
        <v>14</v>
      </c>
      <c r="L9" s="25" t="s">
        <v>15</v>
      </c>
      <c r="M9" s="25" t="s">
        <v>16</v>
      </c>
      <c r="N9" s="17"/>
      <c r="O9" s="26" t="s">
        <v>17</v>
      </c>
      <c r="P9" s="26" t="s">
        <v>18</v>
      </c>
      <c r="Q9" s="2"/>
    </row>
    <row r="10" spans="1:17" x14ac:dyDescent="0.25">
      <c r="A10" s="1"/>
      <c r="B10" s="27"/>
      <c r="C10" s="28"/>
      <c r="D10" s="29"/>
      <c r="E10" s="30"/>
      <c r="F10" s="31"/>
      <c r="G10" s="30"/>
      <c r="H10" s="25">
        <v>1</v>
      </c>
      <c r="I10" s="25">
        <v>2</v>
      </c>
      <c r="J10" s="25" t="s">
        <v>19</v>
      </c>
      <c r="K10" s="25">
        <v>4</v>
      </c>
      <c r="L10" s="25">
        <v>5</v>
      </c>
      <c r="M10" s="25">
        <v>6</v>
      </c>
      <c r="N10" s="25" t="s">
        <v>20</v>
      </c>
      <c r="O10" s="32" t="s">
        <v>21</v>
      </c>
      <c r="P10" s="32" t="s">
        <v>22</v>
      </c>
      <c r="Q10" s="2"/>
    </row>
    <row r="11" spans="1:17" x14ac:dyDescent="0.25">
      <c r="A11" s="1"/>
      <c r="B11" s="33"/>
      <c r="C11" s="34"/>
      <c r="D11" s="35"/>
      <c r="E11" s="36"/>
      <c r="F11" s="36"/>
      <c r="G11" s="36"/>
      <c r="H11" s="37"/>
      <c r="I11" s="38"/>
      <c r="J11" s="37"/>
      <c r="K11" s="37"/>
      <c r="L11" s="37"/>
      <c r="M11" s="37"/>
      <c r="N11" s="37"/>
      <c r="O11" s="39"/>
      <c r="P11" s="40"/>
      <c r="Q11" s="2"/>
    </row>
    <row r="12" spans="1:17" ht="24" customHeight="1" x14ac:dyDescent="0.25">
      <c r="A12" s="1"/>
      <c r="B12" s="41" t="s">
        <v>23</v>
      </c>
      <c r="C12" s="42"/>
      <c r="D12" s="43"/>
      <c r="E12" s="44" t="s">
        <v>24</v>
      </c>
      <c r="F12" s="45" t="s">
        <v>25</v>
      </c>
      <c r="G12" s="46" t="s">
        <v>26</v>
      </c>
      <c r="H12" s="47">
        <v>6500000</v>
      </c>
      <c r="I12" s="47">
        <v>-1275169.8</v>
      </c>
      <c r="J12" s="47">
        <v>5224830.2</v>
      </c>
      <c r="K12" s="48">
        <v>5224830.2</v>
      </c>
      <c r="L12" s="47">
        <v>5224830.2</v>
      </c>
      <c r="M12" s="47">
        <v>5224830.2</v>
      </c>
      <c r="N12" s="47">
        <v>0</v>
      </c>
      <c r="O12" s="49">
        <f>L12/H12</f>
        <v>0.80382003076923081</v>
      </c>
      <c r="P12" s="49">
        <f t="shared" ref="P12:P29" si="0">L12/J12</f>
        <v>1</v>
      </c>
      <c r="Q12" s="50"/>
    </row>
    <row r="13" spans="1:17" ht="24" customHeight="1" x14ac:dyDescent="0.25">
      <c r="A13" s="1"/>
      <c r="B13" s="41" t="s">
        <v>23</v>
      </c>
      <c r="C13" s="42"/>
      <c r="D13" s="43"/>
      <c r="E13" s="44" t="s">
        <v>27</v>
      </c>
      <c r="F13" s="45" t="s">
        <v>28</v>
      </c>
      <c r="G13" s="46" t="s">
        <v>26</v>
      </c>
      <c r="H13" s="47">
        <v>3955000</v>
      </c>
      <c r="I13" s="47">
        <v>5979653.7199999997</v>
      </c>
      <c r="J13" s="47">
        <v>9934653.7200000007</v>
      </c>
      <c r="K13" s="47">
        <v>7681275.3499999996</v>
      </c>
      <c r="L13" s="47">
        <v>7681275.3499999996</v>
      </c>
      <c r="M13" s="47">
        <v>7681275.3499999996</v>
      </c>
      <c r="N13" s="47">
        <v>2253378.37</v>
      </c>
      <c r="O13" s="49">
        <f>L13/H13</f>
        <v>1.9421682300884955</v>
      </c>
      <c r="P13" s="49">
        <f t="shared" si="0"/>
        <v>0.77317997853678577</v>
      </c>
      <c r="Q13" s="50"/>
    </row>
    <row r="14" spans="1:17" ht="24" customHeight="1" x14ac:dyDescent="0.25">
      <c r="A14" s="1"/>
      <c r="B14" s="41" t="s">
        <v>29</v>
      </c>
      <c r="C14" s="42"/>
      <c r="D14" s="43"/>
      <c r="E14" s="44" t="s">
        <v>30</v>
      </c>
      <c r="F14" s="45" t="s">
        <v>31</v>
      </c>
      <c r="G14" s="46" t="s">
        <v>26</v>
      </c>
      <c r="H14" s="47">
        <v>0</v>
      </c>
      <c r="I14" s="47">
        <v>385903.29</v>
      </c>
      <c r="J14" s="47">
        <v>385903.29</v>
      </c>
      <c r="K14" s="47">
        <v>0</v>
      </c>
      <c r="L14" s="47">
        <v>0</v>
      </c>
      <c r="M14" s="47">
        <v>0</v>
      </c>
      <c r="N14" s="47">
        <v>385903.29</v>
      </c>
      <c r="O14" s="49">
        <v>0</v>
      </c>
      <c r="P14" s="49">
        <f t="shared" si="0"/>
        <v>0</v>
      </c>
      <c r="Q14" s="50"/>
    </row>
    <row r="15" spans="1:17" ht="24" customHeight="1" x14ac:dyDescent="0.25">
      <c r="A15" s="1"/>
      <c r="B15" s="41" t="s">
        <v>32</v>
      </c>
      <c r="C15" s="42"/>
      <c r="D15" s="43"/>
      <c r="E15" s="44" t="s">
        <v>33</v>
      </c>
      <c r="F15" s="45" t="s">
        <v>34</v>
      </c>
      <c r="G15" s="46" t="s">
        <v>26</v>
      </c>
      <c r="H15" s="47">
        <v>20046795</v>
      </c>
      <c r="I15" s="47">
        <v>-11316795</v>
      </c>
      <c r="J15" s="47">
        <v>8730000</v>
      </c>
      <c r="K15" s="48">
        <v>8730000</v>
      </c>
      <c r="L15" s="47">
        <v>8730000</v>
      </c>
      <c r="M15" s="47">
        <v>8730000</v>
      </c>
      <c r="N15" s="47">
        <v>0</v>
      </c>
      <c r="O15" s="49">
        <f t="shared" ref="O15:O29" si="1">L15/H15</f>
        <v>0.43548108313573319</v>
      </c>
      <c r="P15" s="49">
        <f t="shared" si="0"/>
        <v>1</v>
      </c>
      <c r="Q15" s="50"/>
    </row>
    <row r="16" spans="1:17" ht="24" customHeight="1" x14ac:dyDescent="0.25">
      <c r="A16" s="1"/>
      <c r="B16" s="41" t="s">
        <v>23</v>
      </c>
      <c r="C16" s="42"/>
      <c r="D16" s="43"/>
      <c r="E16" s="44" t="s">
        <v>35</v>
      </c>
      <c r="F16" s="45" t="s">
        <v>36</v>
      </c>
      <c r="G16" s="46" t="s">
        <v>26</v>
      </c>
      <c r="H16" s="47">
        <v>3000000</v>
      </c>
      <c r="I16" s="47">
        <v>0</v>
      </c>
      <c r="J16" s="47">
        <v>3000000</v>
      </c>
      <c r="K16" s="48">
        <v>2548922.4900000002</v>
      </c>
      <c r="L16" s="47">
        <v>2548922.4900000002</v>
      </c>
      <c r="M16" s="47">
        <v>2548922.4900000002</v>
      </c>
      <c r="N16" s="47">
        <v>451077.51</v>
      </c>
      <c r="O16" s="49">
        <f>L16/H16</f>
        <v>0.84964083000000012</v>
      </c>
      <c r="P16" s="49">
        <f>L16/J16</f>
        <v>0.84964083000000012</v>
      </c>
      <c r="Q16" s="50"/>
    </row>
    <row r="17" spans="1:17" ht="24" customHeight="1" x14ac:dyDescent="0.25">
      <c r="A17" s="1"/>
      <c r="B17" s="41" t="s">
        <v>23</v>
      </c>
      <c r="C17" s="42"/>
      <c r="D17" s="43"/>
      <c r="E17" s="44" t="s">
        <v>37</v>
      </c>
      <c r="F17" s="45" t="s">
        <v>38</v>
      </c>
      <c r="G17" s="46" t="s">
        <v>26</v>
      </c>
      <c r="H17" s="47">
        <v>2000000</v>
      </c>
      <c r="I17" s="47">
        <v>-332740.90000000002</v>
      </c>
      <c r="J17" s="47">
        <v>1667259.1</v>
      </c>
      <c r="K17" s="48">
        <v>1667259.1</v>
      </c>
      <c r="L17" s="47">
        <v>1667259.1</v>
      </c>
      <c r="M17" s="47">
        <v>1667259.1</v>
      </c>
      <c r="N17" s="47">
        <v>0</v>
      </c>
      <c r="O17" s="49">
        <f>L17/H17</f>
        <v>0.83362955000000005</v>
      </c>
      <c r="P17" s="49">
        <f>L17/J17</f>
        <v>1</v>
      </c>
      <c r="Q17" s="50"/>
    </row>
    <row r="18" spans="1:17" ht="24" customHeight="1" x14ac:dyDescent="0.25">
      <c r="A18" s="1"/>
      <c r="B18" s="41" t="s">
        <v>23</v>
      </c>
      <c r="C18" s="42"/>
      <c r="D18" s="43"/>
      <c r="E18" s="44" t="s">
        <v>39</v>
      </c>
      <c r="F18" s="45" t="s">
        <v>40</v>
      </c>
      <c r="G18" s="46" t="s">
        <v>26</v>
      </c>
      <c r="H18" s="47">
        <v>2000000</v>
      </c>
      <c r="I18" s="47">
        <v>-815842.51</v>
      </c>
      <c r="J18" s="47">
        <v>1184157.49</v>
      </c>
      <c r="K18" s="48">
        <v>549718.68999999994</v>
      </c>
      <c r="L18" s="47">
        <v>549718.68999999994</v>
      </c>
      <c r="M18" s="47">
        <v>549718.68999999994</v>
      </c>
      <c r="N18" s="47">
        <v>634438.80000000005</v>
      </c>
      <c r="O18" s="49">
        <f t="shared" si="1"/>
        <v>0.27485934499999998</v>
      </c>
      <c r="P18" s="49">
        <f t="shared" si="0"/>
        <v>0.46422768478203008</v>
      </c>
      <c r="Q18" s="50"/>
    </row>
    <row r="19" spans="1:17" ht="24" customHeight="1" x14ac:dyDescent="0.25">
      <c r="A19" s="1"/>
      <c r="B19" s="41" t="s">
        <v>23</v>
      </c>
      <c r="C19" s="42"/>
      <c r="D19" s="43"/>
      <c r="E19" s="44" t="s">
        <v>41</v>
      </c>
      <c r="F19" s="45" t="s">
        <v>42</v>
      </c>
      <c r="G19" s="46" t="s">
        <v>26</v>
      </c>
      <c r="H19" s="47">
        <v>2000000</v>
      </c>
      <c r="I19" s="47">
        <v>-6268.56</v>
      </c>
      <c r="J19" s="47">
        <v>1993731.44</v>
      </c>
      <c r="K19" s="48">
        <v>1993731.44</v>
      </c>
      <c r="L19" s="47">
        <v>1993731.44</v>
      </c>
      <c r="M19" s="47">
        <v>1993731.44</v>
      </c>
      <c r="N19" s="47">
        <v>0</v>
      </c>
      <c r="O19" s="49">
        <f t="shared" si="1"/>
        <v>0.99686571999999996</v>
      </c>
      <c r="P19" s="49">
        <f t="shared" si="0"/>
        <v>1</v>
      </c>
      <c r="Q19" s="50"/>
    </row>
    <row r="20" spans="1:17" ht="24" customHeight="1" x14ac:dyDescent="0.25">
      <c r="A20" s="1"/>
      <c r="B20" s="41" t="s">
        <v>23</v>
      </c>
      <c r="C20" s="42"/>
      <c r="D20" s="43"/>
      <c r="E20" s="44" t="s">
        <v>43</v>
      </c>
      <c r="F20" s="45" t="s">
        <v>44</v>
      </c>
      <c r="G20" s="46" t="s">
        <v>26</v>
      </c>
      <c r="H20" s="47">
        <f ca="1">H20/O20</f>
        <v>0</v>
      </c>
      <c r="I20" s="47">
        <f t="shared" ref="I20" ca="1" si="2">J20-H20</f>
        <v>17574</v>
      </c>
      <c r="J20" s="47">
        <v>17574</v>
      </c>
      <c r="K20" s="48">
        <v>17574</v>
      </c>
      <c r="L20" s="47">
        <v>17574</v>
      </c>
      <c r="M20" s="47">
        <v>17574</v>
      </c>
      <c r="N20" s="47">
        <v>0</v>
      </c>
      <c r="O20" s="49">
        <f t="shared" ca="1" si="1"/>
        <v>0.80382003076923081</v>
      </c>
      <c r="P20" s="49">
        <f t="shared" si="0"/>
        <v>1</v>
      </c>
      <c r="Q20" s="50"/>
    </row>
    <row r="21" spans="1:17" ht="24" customHeight="1" x14ac:dyDescent="0.25">
      <c r="A21" s="1"/>
      <c r="B21" s="41" t="s">
        <v>23</v>
      </c>
      <c r="C21" s="42"/>
      <c r="D21" s="43"/>
      <c r="E21" s="44" t="s">
        <v>45</v>
      </c>
      <c r="F21" s="45" t="s">
        <v>46</v>
      </c>
      <c r="G21" s="46" t="s">
        <v>26</v>
      </c>
      <c r="H21" s="47">
        <v>2000000</v>
      </c>
      <c r="I21" s="47">
        <v>-195710.23</v>
      </c>
      <c r="J21" s="47">
        <v>1804289.77</v>
      </c>
      <c r="K21" s="48">
        <v>1804289.77</v>
      </c>
      <c r="L21" s="47">
        <v>1804289.77</v>
      </c>
      <c r="M21" s="47">
        <v>1804289.77</v>
      </c>
      <c r="N21" s="47">
        <v>0</v>
      </c>
      <c r="O21" s="49">
        <f t="shared" si="1"/>
        <v>0.90214488500000001</v>
      </c>
      <c r="P21" s="49">
        <f t="shared" si="0"/>
        <v>1</v>
      </c>
      <c r="Q21" s="50"/>
    </row>
    <row r="22" spans="1:17" ht="24" customHeight="1" x14ac:dyDescent="0.25">
      <c r="A22" s="1"/>
      <c r="B22" s="41" t="s">
        <v>23</v>
      </c>
      <c r="C22" s="42"/>
      <c r="D22" s="43"/>
      <c r="E22" s="44" t="s">
        <v>47</v>
      </c>
      <c r="F22" s="45" t="s">
        <v>48</v>
      </c>
      <c r="G22" s="46" t="s">
        <v>26</v>
      </c>
      <c r="H22" s="47">
        <v>1195000</v>
      </c>
      <c r="I22" s="47">
        <v>-293492.67</v>
      </c>
      <c r="J22" s="47">
        <v>901507.33</v>
      </c>
      <c r="K22" s="48">
        <v>901507.33</v>
      </c>
      <c r="L22" s="47">
        <v>901507.33</v>
      </c>
      <c r="M22" s="47">
        <v>901507.33</v>
      </c>
      <c r="N22" s="47">
        <f>J22-L22</f>
        <v>0</v>
      </c>
      <c r="O22" s="49">
        <f t="shared" si="1"/>
        <v>0.75439943933054388</v>
      </c>
      <c r="P22" s="49">
        <f t="shared" si="0"/>
        <v>1</v>
      </c>
      <c r="Q22" s="50"/>
    </row>
    <row r="23" spans="1:17" ht="24" customHeight="1" x14ac:dyDescent="0.25">
      <c r="A23" s="1"/>
      <c r="B23" s="41" t="s">
        <v>23</v>
      </c>
      <c r="C23" s="42"/>
      <c r="D23" s="43"/>
      <c r="E23" s="44" t="s">
        <v>49</v>
      </c>
      <c r="F23" s="45" t="s">
        <v>50</v>
      </c>
      <c r="G23" s="46" t="s">
        <v>26</v>
      </c>
      <c r="H23" s="47">
        <v>9003948.9000000004</v>
      </c>
      <c r="I23" s="47">
        <v>614155.11</v>
      </c>
      <c r="J23" s="47">
        <v>9618104.0099999998</v>
      </c>
      <c r="K23" s="48">
        <v>9070620.5199999996</v>
      </c>
      <c r="L23" s="47">
        <v>9070620.5199999996</v>
      </c>
      <c r="M23" s="47">
        <v>9021745.5199999996</v>
      </c>
      <c r="N23" s="47">
        <f>J23-L23</f>
        <v>547483.49000000022</v>
      </c>
      <c r="O23" s="49">
        <f t="shared" si="1"/>
        <v>1.0074047088383631</v>
      </c>
      <c r="P23" s="49">
        <f t="shared" si="0"/>
        <v>0.9430778156037013</v>
      </c>
      <c r="Q23" s="50"/>
    </row>
    <row r="24" spans="1:17" ht="24" customHeight="1" x14ac:dyDescent="0.25">
      <c r="A24" s="1"/>
      <c r="B24" s="41" t="s">
        <v>23</v>
      </c>
      <c r="C24" s="42"/>
      <c r="D24" s="43"/>
      <c r="E24" s="44" t="s">
        <v>51</v>
      </c>
      <c r="F24" s="45" t="s">
        <v>52</v>
      </c>
      <c r="G24" s="46" t="s">
        <v>26</v>
      </c>
      <c r="H24" s="47">
        <v>6829866.0999999996</v>
      </c>
      <c r="I24" s="47">
        <v>966968.78</v>
      </c>
      <c r="J24" s="47">
        <v>7796834.8799999999</v>
      </c>
      <c r="K24" s="48">
        <v>6704344.46</v>
      </c>
      <c r="L24" s="47">
        <v>6704344.46</v>
      </c>
      <c r="M24" s="47">
        <v>6645071.3300000001</v>
      </c>
      <c r="N24" s="47">
        <f>J24-L24</f>
        <v>1092490.42</v>
      </c>
      <c r="O24" s="49">
        <f t="shared" si="1"/>
        <v>0.98162165433960713</v>
      </c>
      <c r="P24" s="49">
        <f t="shared" si="0"/>
        <v>0.85988026720914734</v>
      </c>
      <c r="Q24" s="50"/>
    </row>
    <row r="25" spans="1:17" ht="24" customHeight="1" x14ac:dyDescent="0.25">
      <c r="A25" s="1"/>
      <c r="B25" s="41" t="s">
        <v>23</v>
      </c>
      <c r="C25" s="42"/>
      <c r="D25" s="43"/>
      <c r="E25" s="44" t="s">
        <v>53</v>
      </c>
      <c r="F25" s="45" t="s">
        <v>54</v>
      </c>
      <c r="G25" s="46" t="s">
        <v>26</v>
      </c>
      <c r="H25" s="47">
        <v>17659485</v>
      </c>
      <c r="I25" s="47">
        <v>2751745.16</v>
      </c>
      <c r="J25" s="47">
        <v>20411230.16</v>
      </c>
      <c r="K25" s="48">
        <v>17052789.98</v>
      </c>
      <c r="L25" s="47">
        <v>17052789.98</v>
      </c>
      <c r="M25" s="47">
        <v>16958262.600000001</v>
      </c>
      <c r="N25" s="47">
        <v>3358440.18</v>
      </c>
      <c r="O25" s="49">
        <f t="shared" si="1"/>
        <v>0.96564480674266551</v>
      </c>
      <c r="P25" s="49">
        <f t="shared" si="0"/>
        <v>0.83546115772181373</v>
      </c>
      <c r="Q25" s="50"/>
    </row>
    <row r="26" spans="1:17" ht="24" customHeight="1" x14ac:dyDescent="0.25">
      <c r="A26" s="1"/>
      <c r="B26" s="41" t="s">
        <v>23</v>
      </c>
      <c r="C26" s="42"/>
      <c r="D26" s="43"/>
      <c r="E26" s="44" t="s">
        <v>55</v>
      </c>
      <c r="F26" s="45" t="s">
        <v>56</v>
      </c>
      <c r="G26" s="46" t="s">
        <v>26</v>
      </c>
      <c r="H26" s="47">
        <v>1935018</v>
      </c>
      <c r="I26" s="47">
        <v>86112.67</v>
      </c>
      <c r="J26" s="51">
        <v>2021130.67</v>
      </c>
      <c r="K26" s="48">
        <v>1421360.61</v>
      </c>
      <c r="L26" s="51">
        <v>1421360.61</v>
      </c>
      <c r="M26" s="51">
        <v>1421360.61</v>
      </c>
      <c r="N26" s="47">
        <f>J26-L26</f>
        <v>599770.05999999982</v>
      </c>
      <c r="O26" s="49">
        <f t="shared" si="1"/>
        <v>0.73454645383143724</v>
      </c>
      <c r="P26" s="49">
        <f t="shared" si="0"/>
        <v>0.70325023072357817</v>
      </c>
      <c r="Q26" s="50"/>
    </row>
    <row r="27" spans="1:17" ht="24" customHeight="1" x14ac:dyDescent="0.25">
      <c r="A27" s="1"/>
      <c r="B27" s="41" t="s">
        <v>23</v>
      </c>
      <c r="C27" s="42"/>
      <c r="D27" s="43"/>
      <c r="E27" s="44" t="s">
        <v>57</v>
      </c>
      <c r="F27" s="45" t="s">
        <v>58</v>
      </c>
      <c r="G27" s="46" t="s">
        <v>26</v>
      </c>
      <c r="H27" s="47">
        <v>1776606</v>
      </c>
      <c r="I27" s="47">
        <v>246024.71</v>
      </c>
      <c r="J27" s="47">
        <v>2022630.71</v>
      </c>
      <c r="K27" s="48">
        <v>1648565.82</v>
      </c>
      <c r="L27" s="47">
        <v>1648565.82</v>
      </c>
      <c r="M27" s="47">
        <v>1648565.82</v>
      </c>
      <c r="N27" s="47">
        <f>J27-L27</f>
        <v>374064.8899999999</v>
      </c>
      <c r="O27" s="49">
        <f t="shared" si="1"/>
        <v>0.92792989554239946</v>
      </c>
      <c r="P27" s="49">
        <f t="shared" si="0"/>
        <v>0.81506021432849707</v>
      </c>
      <c r="Q27" s="50"/>
    </row>
    <row r="28" spans="1:17" ht="24" customHeight="1" x14ac:dyDescent="0.25">
      <c r="A28" s="1"/>
      <c r="B28" s="52" t="s">
        <v>59</v>
      </c>
      <c r="C28" s="53"/>
      <c r="D28" s="54"/>
      <c r="E28" s="44" t="s">
        <v>60</v>
      </c>
      <c r="F28" s="45" t="s">
        <v>61</v>
      </c>
      <c r="G28" s="46" t="s">
        <v>26</v>
      </c>
      <c r="H28" s="47">
        <v>7885662.4000000004</v>
      </c>
      <c r="I28" s="47">
        <v>6317688.3300000001</v>
      </c>
      <c r="J28" s="47">
        <v>14203350.73</v>
      </c>
      <c r="K28" s="48">
        <v>10316279.130000001</v>
      </c>
      <c r="L28" s="47">
        <v>10316279.130000001</v>
      </c>
      <c r="M28" s="47">
        <v>10122130.279999999</v>
      </c>
      <c r="N28" s="47">
        <v>3887071.6</v>
      </c>
      <c r="O28" s="49">
        <f t="shared" si="1"/>
        <v>1.3082324105074548</v>
      </c>
      <c r="P28" s="49">
        <f t="shared" si="0"/>
        <v>0.72632714111679197</v>
      </c>
      <c r="Q28" s="50"/>
    </row>
    <row r="29" spans="1:17" ht="24" customHeight="1" x14ac:dyDescent="0.25">
      <c r="A29" s="1"/>
      <c r="B29" s="52" t="s">
        <v>59</v>
      </c>
      <c r="C29" s="53"/>
      <c r="D29" s="54"/>
      <c r="E29" s="44" t="s">
        <v>62</v>
      </c>
      <c r="F29" s="45" t="s">
        <v>63</v>
      </c>
      <c r="G29" s="46" t="s">
        <v>26</v>
      </c>
      <c r="H29" s="47">
        <v>6096976.5</v>
      </c>
      <c r="I29" s="47">
        <v>4237957.92</v>
      </c>
      <c r="J29" s="47">
        <v>10334934.42</v>
      </c>
      <c r="K29" s="47">
        <v>8697538.6600000001</v>
      </c>
      <c r="L29" s="47">
        <v>8697538.6600000001</v>
      </c>
      <c r="M29" s="47">
        <v>7247593.7000000002</v>
      </c>
      <c r="N29" s="47">
        <v>1637395.76</v>
      </c>
      <c r="O29" s="49">
        <f t="shared" si="1"/>
        <v>1.4265330791417681</v>
      </c>
      <c r="P29" s="49">
        <f t="shared" si="0"/>
        <v>0.8415668940451777</v>
      </c>
      <c r="Q29" s="50"/>
    </row>
    <row r="30" spans="1:17" ht="24" customHeight="1" x14ac:dyDescent="0.25">
      <c r="A30" s="1"/>
      <c r="B30" s="55"/>
      <c r="C30" s="56"/>
      <c r="D30" s="57"/>
      <c r="E30" s="58"/>
      <c r="F30" s="58"/>
      <c r="G30" s="59"/>
      <c r="H30" s="59"/>
      <c r="I30" s="60"/>
      <c r="J30" s="59"/>
      <c r="K30" s="59"/>
      <c r="L30" s="59"/>
      <c r="M30" s="59"/>
      <c r="N30" s="60"/>
      <c r="O30" s="40"/>
      <c r="P30" s="40"/>
      <c r="Q30" s="50"/>
    </row>
    <row r="31" spans="1:17" ht="30.75" customHeight="1" x14ac:dyDescent="0.25">
      <c r="A31" s="61"/>
      <c r="B31" s="62"/>
      <c r="C31" s="63" t="s">
        <v>64</v>
      </c>
      <c r="D31" s="64"/>
      <c r="E31" s="65"/>
      <c r="F31" s="65"/>
      <c r="G31" s="65"/>
      <c r="H31" s="66">
        <v>93884357.900000006</v>
      </c>
      <c r="I31" s="66">
        <v>7367764.0199999996</v>
      </c>
      <c r="J31" s="66">
        <v>101252121.92</v>
      </c>
      <c r="K31" s="66">
        <v>86030607.549999997</v>
      </c>
      <c r="L31" s="66">
        <v>86030607.549999997</v>
      </c>
      <c r="M31" s="66">
        <v>84183838.230000004</v>
      </c>
      <c r="N31" s="66">
        <v>15221514.370000001</v>
      </c>
      <c r="O31" s="67"/>
      <c r="P31" s="68"/>
      <c r="Q31" s="69"/>
    </row>
    <row r="32" spans="1:17" x14ac:dyDescent="0.25">
      <c r="A32" s="61"/>
      <c r="B32" s="70"/>
      <c r="C32" s="71"/>
      <c r="D32" s="71"/>
      <c r="E32" s="72"/>
      <c r="F32" s="72"/>
      <c r="G32" s="72"/>
      <c r="H32" s="73"/>
      <c r="I32" s="73"/>
      <c r="J32" s="73"/>
      <c r="K32" s="73"/>
      <c r="L32" s="73"/>
      <c r="M32" s="73"/>
      <c r="N32" s="73"/>
      <c r="O32" s="74"/>
      <c r="P32" s="74"/>
      <c r="Q32" s="69"/>
    </row>
    <row r="33" spans="1:17" ht="18" customHeight="1" x14ac:dyDescent="0.25">
      <c r="A33" s="1"/>
      <c r="B33" s="84" t="s">
        <v>65</v>
      </c>
      <c r="C33" s="2"/>
      <c r="D33" s="1"/>
      <c r="E33" s="1"/>
      <c r="F33" s="1"/>
      <c r="G33" s="1"/>
      <c r="H33" s="1"/>
      <c r="I33" s="75"/>
      <c r="J33" s="1"/>
      <c r="K33" s="1"/>
      <c r="L33" s="1"/>
      <c r="M33" s="1"/>
      <c r="N33" s="1"/>
      <c r="O33" s="1"/>
      <c r="P33" s="2"/>
      <c r="Q33" s="2"/>
    </row>
    <row r="34" spans="1:17" x14ac:dyDescent="0.25">
      <c r="A34" s="1"/>
      <c r="B34" s="2"/>
      <c r="C34" s="2"/>
      <c r="D34" s="2"/>
      <c r="E34" s="2"/>
      <c r="F34" s="2"/>
      <c r="G34" s="1"/>
      <c r="H34" s="1"/>
      <c r="I34" s="1"/>
      <c r="J34" s="75"/>
      <c r="K34" s="75"/>
      <c r="L34" s="1"/>
      <c r="M34" s="75"/>
      <c r="N34" s="75"/>
      <c r="O34" s="1"/>
      <c r="P34" s="2"/>
      <c r="Q34" s="2"/>
    </row>
    <row r="35" spans="1:17" x14ac:dyDescent="0.25">
      <c r="A35" s="1"/>
      <c r="B35" s="2"/>
      <c r="C35" s="2"/>
      <c r="D35" s="2"/>
      <c r="E35" s="2"/>
      <c r="F35" s="2"/>
      <c r="G35" s="2"/>
      <c r="H35" s="76"/>
      <c r="I35" s="2"/>
      <c r="J35" s="2"/>
      <c r="K35" s="2"/>
      <c r="L35" s="2"/>
      <c r="M35" s="2"/>
      <c r="N35" s="2"/>
      <c r="O35" s="1"/>
      <c r="P35" s="2"/>
      <c r="Q35" s="2"/>
    </row>
    <row r="36" spans="1:17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77"/>
      <c r="L36" s="2"/>
      <c r="M36" s="2"/>
      <c r="N36" s="2"/>
      <c r="O36" s="1"/>
      <c r="P36" s="2"/>
      <c r="Q36" s="2"/>
    </row>
    <row r="37" spans="1:17" x14ac:dyDescent="0.25">
      <c r="A37" s="1"/>
      <c r="B37" s="2"/>
      <c r="C37" s="2"/>
      <c r="D37" s="2"/>
      <c r="E37" s="2"/>
      <c r="F37" s="78" t="s">
        <v>66</v>
      </c>
      <c r="G37" s="79"/>
      <c r="H37" s="79"/>
      <c r="I37" s="80"/>
      <c r="J37" s="2"/>
      <c r="K37" s="81"/>
      <c r="L37" s="81"/>
      <c r="M37" s="82" t="s">
        <v>67</v>
      </c>
      <c r="N37" s="83"/>
      <c r="O37" s="1"/>
      <c r="P37" s="2"/>
      <c r="Q37" s="2"/>
    </row>
    <row r="38" spans="1:17" x14ac:dyDescent="0.25">
      <c r="A38" s="1"/>
      <c r="B38" s="2"/>
      <c r="C38" s="2"/>
      <c r="D38" s="2"/>
      <c r="E38" s="2"/>
      <c r="F38" s="78" t="s">
        <v>68</v>
      </c>
      <c r="G38" s="79"/>
      <c r="H38" s="79"/>
      <c r="I38" s="80"/>
      <c r="J38" s="2"/>
      <c r="K38" s="81"/>
      <c r="L38" s="81"/>
      <c r="M38" s="82" t="s">
        <v>69</v>
      </c>
      <c r="N38" s="83"/>
      <c r="O38" s="1"/>
      <c r="P38" s="2"/>
      <c r="Q38" s="2"/>
    </row>
    <row r="39" spans="1:17" x14ac:dyDescent="0.25">
      <c r="A39" s="1"/>
      <c r="B39" s="2"/>
      <c r="C39" s="2"/>
      <c r="D39" s="2"/>
      <c r="E39" s="2"/>
      <c r="F39" s="2"/>
      <c r="G39" s="2"/>
      <c r="H39" s="76"/>
      <c r="I39" s="2"/>
      <c r="J39" s="2"/>
      <c r="K39" s="2"/>
      <c r="L39" s="2"/>
      <c r="M39" s="2"/>
      <c r="N39" s="2"/>
      <c r="O39" s="1"/>
      <c r="P39" s="2"/>
      <c r="Q39" s="2"/>
    </row>
  </sheetData>
  <protectedRanges>
    <protectedRange sqref="F37:H38 M37:M38" name="Rango1"/>
  </protectedRanges>
  <mergeCells count="31">
    <mergeCell ref="B29:D29"/>
    <mergeCell ref="C31:D31"/>
    <mergeCell ref="O31:P31"/>
    <mergeCell ref="B14:D1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C11:D11"/>
    <mergeCell ref="B12:D12"/>
    <mergeCell ref="B13:D13"/>
    <mergeCell ref="B15:D15"/>
    <mergeCell ref="B16:D16"/>
    <mergeCell ref="N2:P2"/>
    <mergeCell ref="B3:P3"/>
    <mergeCell ref="B4:P4"/>
    <mergeCell ref="E6:M6"/>
    <mergeCell ref="B8:D10"/>
    <mergeCell ref="E8:E10"/>
    <mergeCell ref="G8:G10"/>
    <mergeCell ref="H8:M8"/>
    <mergeCell ref="N8:N9"/>
    <mergeCell ref="O8:P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O8"/>
  </dataValidations>
  <printOptions horizontalCentered="1"/>
  <pageMargins left="0.19685039370078741" right="0.19685039370078741" top="0.19685039370078741" bottom="0.19685039370078741" header="0.31496062992125984" footer="0.31496062992125984"/>
  <pageSetup scale="51" orientation="landscape" horizontalDpi="4294967294" verticalDpi="4294967294" r:id="rId1"/>
  <ignoredErrors>
    <ignoredError sqref="G12:G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Maleni</dc:creator>
  <cp:lastModifiedBy>Maleni</cp:lastModifiedBy>
  <cp:lastPrinted>2020-01-28T18:46:25Z</cp:lastPrinted>
  <dcterms:created xsi:type="dcterms:W3CDTF">2020-01-28T18:17:21Z</dcterms:created>
  <dcterms:modified xsi:type="dcterms:W3CDTF">2020-01-28T18:47:19Z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