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D62" i="2" s="1"/>
  <c r="E57" i="2"/>
  <c r="E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<sst xmlns="http://schemas.openxmlformats.org/spreadsheetml/2006/main" count="62" uniqueCount="53">
  <si>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</si>
  <si>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</si>
  <si>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</si>
  <si>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</si>
  <si>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</si>
  <si>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</si>
  <si>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</si>
  <si>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</si>
  <si>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</si>
  <si>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</si>
  <si>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</si>
  <si>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</si>
  <si>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</si>
  <si>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</si>
  <si>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</si>
  <si>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</si>
  <si>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</si>
  <si>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</si>
  <si>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</si>
  <si>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</si>
  <si>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</si>
  <si>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</si>
  <si>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</si>
  <si>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</si>
  <si>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</si>
  <si>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</si>
  <si>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</si>
  <si>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</si>
  <si>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</si>
  <si>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</si>
  <si>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</si>
  <si>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</si>
  <si>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</si>
  <si>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</si>
  <si>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</si>
  <si>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</si>
  <si>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</si>
  <si>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</si>
  <si>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</si>
  <si>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</si>
  <si>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</si>
  <si>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</si>
  <si>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</si>
  <si>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</si>
  <si>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</si>
  <si>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</si>
  <si>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</si>
  <si>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</si>
  <si>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</si>
  <si>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</si>
  <si>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</si>
  <si>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</si>
  <si>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INSTITUTO GUANAJUATENSE PARA PERSONAS CON DISCAPACIDAD
Estado de Flujos de Efectivo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</si>
</sst>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17" sqref="D17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75787077.569999993</v>
      </c>
      <c r="E5" s="14">
        <f>SUM(E6:E15)</f>
        <v>64280756.909999996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151064.49</v>
      </c>
    </row>
    <row r="12" spans="1:5" x14ac:dyDescent="0.2">
      <c r="A12" s="26">
        <v>4170</v>
      </c>
      <c r="C12" s="15" t="s">
        <v>45</v>
      </c>
      <c r="D12" s="16">
        <v>10225401.779999999</v>
      </c>
      <c r="E12" s="17">
        <v>7902877.4199999999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65551136.630000003</v>
      </c>
      <c r="E14" s="17">
        <v>56226167.609999999</v>
      </c>
    </row>
    <row r="15" spans="1:5" x14ac:dyDescent="0.2">
      <c r="A15" s="26" t="s">
        <v>48</v>
      </c>
      <c r="C15" s="15" t="s">
        <v>6</v>
      </c>
      <c r="D15" s="16">
        <v>10539.16</v>
      </c>
      <c r="E15" s="17">
        <v>647.39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69063351.26000002</v>
      </c>
      <c r="E16" s="14">
        <f>SUM(E17:E32)</f>
        <v>65877850.729999997</v>
      </c>
    </row>
    <row r="17" spans="1:5" x14ac:dyDescent="0.2">
      <c r="A17" s="26">
        <v>5110</v>
      </c>
      <c r="C17" s="15" t="s">
        <v>8</v>
      </c>
      <c r="D17" s="16">
        <v>44074082.689999998</v>
      </c>
      <c r="E17" s="17">
        <v>40042504.909999996</v>
      </c>
    </row>
    <row r="18" spans="1:5" x14ac:dyDescent="0.2">
      <c r="A18" s="26">
        <v>5120</v>
      </c>
      <c r="C18" s="15" t="s">
        <v>9</v>
      </c>
      <c r="D18" s="16">
        <v>12218739.98</v>
      </c>
      <c r="E18" s="17">
        <v>12405805.5</v>
      </c>
    </row>
    <row r="19" spans="1:5" x14ac:dyDescent="0.2">
      <c r="A19" s="26">
        <v>5130</v>
      </c>
      <c r="C19" s="15" t="s">
        <v>10</v>
      </c>
      <c r="D19" s="16">
        <v>12464782.32</v>
      </c>
      <c r="E19" s="17">
        <v>13182138.17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20000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124442.54</v>
      </c>
      <c r="E23" s="17">
        <v>79715.990000000005</v>
      </c>
    </row>
    <row r="24" spans="1:5" x14ac:dyDescent="0.2">
      <c r="A24" s="26">
        <v>5250</v>
      </c>
      <c r="C24" s="15" t="s">
        <v>15</v>
      </c>
      <c r="D24" s="16">
        <v>181303.73</v>
      </c>
      <c r="E24" s="17">
        <v>147686.16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6723726.3099999726</v>
      </c>
      <c r="E33" s="14">
        <f>E5-E16</f>
        <v>-1597093.8200000003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20240976.75</v>
      </c>
      <c r="E36" s="14">
        <f>SUM(E37:E39)</f>
        <v>46031686.840000004</v>
      </c>
    </row>
    <row r="37" spans="1:5" x14ac:dyDescent="0.2">
      <c r="A37" s="4"/>
      <c r="C37" s="15" t="s">
        <v>26</v>
      </c>
      <c r="D37" s="16">
        <v>0</v>
      </c>
      <c r="E37" s="17">
        <v>7815872.1699999999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20240976.75</v>
      </c>
      <c r="E39" s="17">
        <v>38215814.670000002</v>
      </c>
    </row>
    <row r="40" spans="1:5" x14ac:dyDescent="0.2">
      <c r="A40" s="4"/>
      <c r="B40" s="11" t="s">
        <v>7</v>
      </c>
      <c r="C40" s="12"/>
      <c r="D40" s="13">
        <f>SUM(D41:D43)</f>
        <v>16967256.289999999</v>
      </c>
      <c r="E40" s="14">
        <f>SUM(E41:E43)</f>
        <v>35710222.159999996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16967256.289999999</v>
      </c>
      <c r="E42" s="17">
        <v>35710222.159999996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3273720.4600000009</v>
      </c>
      <c r="E44" s="14">
        <f>E36-E40</f>
        <v>10321464.680000007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17284.54</v>
      </c>
      <c r="E47" s="14">
        <f>SUM(E48+E51)</f>
        <v>-6061634.7800000003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17284.54</v>
      </c>
      <c r="E51" s="17">
        <v>-6061634.7800000003</v>
      </c>
    </row>
    <row r="52" spans="1:5" x14ac:dyDescent="0.2">
      <c r="A52" s="4"/>
      <c r="B52" s="11" t="s">
        <v>7</v>
      </c>
      <c r="C52" s="12"/>
      <c r="D52" s="13">
        <f>SUM(D53+D56)</f>
        <v>4032377.02</v>
      </c>
      <c r="E52" s="14">
        <f>SUM(E53+E56)</f>
        <v>17781147.66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4032377.02</v>
      </c>
      <c r="E56" s="17">
        <v>17781147.66</v>
      </c>
    </row>
    <row r="57" spans="1:5" x14ac:dyDescent="0.2">
      <c r="A57" s="18" t="s">
        <v>38</v>
      </c>
      <c r="C57" s="19"/>
      <c r="D57" s="13">
        <f>D47-D52</f>
        <v>-4015092.48</v>
      </c>
      <c r="E57" s="14">
        <f>E47-E52</f>
        <v>-23842782.440000001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5982354.289999973</v>
      </c>
      <c r="E59" s="14">
        <f>E57+E44+E33</f>
        <v>-15118411.579999994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14231355.43</v>
      </c>
      <c r="E61" s="14">
        <v>29349767.010000002</v>
      </c>
    </row>
    <row r="62" spans="1:5" x14ac:dyDescent="0.2">
      <c r="A62" s="18" t="s">
        <v>41</v>
      </c>
      <c r="C62" s="19"/>
      <c r="D62" s="13">
        <f>D59+D61</f>
        <v>20213709.719999973</v>
      </c>
      <c r="E62" s="14">
        <v>14231355.43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4" orientation="portrait" r:id="rId1"/>
  <ignoredErrors>
    <ignoredError sqref="D5:E16 D33:E47" unlockedFormula="1"/>
    <ignoredError sqref="D49:E51 D54:E56" formulaRange="1"/>
    <ignoredError sqref="D48:E48 D52:E53 D57:E62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www.w3.org/XML/1998/namespace"/>
    <ds:schemaRef ds:uri="http://purl.org/dc/elements/1.1/"/>
    <ds:schemaRef ds:uri="45be96a9-161b-45e5-8955-82d7971c9a35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12f5b6f-540c-444d-8783-9749c880513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revision/>
  <cp:lastPrinted>2019-05-15T20:50:09Z</cp:lastPrinted>
  <dcterms:created xsi:type="dcterms:W3CDTF">2012-12-11T20:31:36Z</dcterms:created>
  <dcterms:modified xsi:type="dcterms:W3CDTF">2020-01-23T21:58:30Z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  <property fmtid="{D5CDD505-2E9C-101B-9397-08002B2CF9AE}" pid="3" name="_MarkAsFinal">
    <vt:bool>true</vt:bool>
  </property>
</Properties>
</file>