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leni\Documents\INSTITUTO\2019\CUENTA PUBLICA 2019\ldf\"/>
    </mc:Choice>
  </mc:AlternateContent>
  <bookViews>
    <workbookView xWindow="0" yWindow="0" windowWidth="20490" windowHeight="6630"/>
  </bookViews>
  <sheets>
    <sheet name="F7c_RI_GTO_PDH_00_1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6" i="1"/>
  <c r="G30" i="1" s="1"/>
  <c r="G27" i="1"/>
  <c r="F27" i="1"/>
  <c r="E27" i="1"/>
  <c r="F20" i="1"/>
  <c r="F6" i="1"/>
  <c r="F30" i="1" s="1"/>
  <c r="E30" i="1"/>
  <c r="E20" i="1"/>
  <c r="E6" i="1"/>
  <c r="C27" i="1" l="1"/>
  <c r="D27" i="1"/>
  <c r="H27" i="1"/>
  <c r="C20" i="1"/>
  <c r="D20" i="1"/>
  <c r="H20" i="1"/>
  <c r="C6" i="1"/>
  <c r="D6" i="1"/>
  <c r="D30" i="1" s="1"/>
  <c r="H6" i="1"/>
  <c r="C30" i="1" l="1"/>
  <c r="H30" i="1"/>
</calcChain>
</file>

<file path=xl/sharedStrings.xml><?xml version="1.0" encoding="utf-8"?>
<sst xmlns="http://schemas.openxmlformats.org/spreadsheetml/2006/main" count="37" uniqueCount="37">
  <si>
    <t>Resultados de Ingresos - LDF</t>
  </si>
  <si>
    <t>(Pesos)</t>
  </si>
  <si>
    <t>Concepto (b)</t>
  </si>
  <si>
    <t>(d)</t>
  </si>
  <si>
    <t>1. 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</si>
  <si>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</si>
  <si>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</si>
  <si>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</si>
  <si>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</si>
  <si>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</si>
  <si>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  Aprovechamientos</t>
  </si>
  <si>
    <t>G.    Ingresos por Ventas de Bienes y Servicios</t>
  </si>
  <si>
    <t>H.    Participaciones</t>
  </si>
  <si>
    <t>I.      Incentivos Derivados de la Colaboración Fiscal</t>
  </si>
  <si>
    <t>J.     Transferencias</t>
  </si>
  <si>
    <t>K.    Convenios</t>
  </si>
  <si>
    <t>L.     Otros Ingresos de Libre Disposición</t>
  </si>
  <si>
    <t>2.   Transferencias Federales Etiquetadas (2=A+B+C+D+E)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</si>
  <si>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</si>
  <si>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</si>
  <si>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</si>
  <si>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</si>
  <si>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</si>
  <si>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   Ingresos Derivados de Financiamientos (3=A)</t>
  </si>
  <si>
    <t>A.    Ingresos Derivados de Financiamientos</t>
  </si>
  <si>
    <t>4. Total de Resultados de Ingresos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</si>
  <si>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</si>
  <si>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</si>
  <si>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</si>
  <si>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</si>
  <si>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INSTITUTO GUANAJUATENSE PARA LAS PERSONAS CON DISCAPACIDAD</t>
  </si>
  <si>
    <t>Año del Ejercicio Vigente 2019</t>
  </si>
  <si>
    <t>(a)</t>
  </si>
  <si>
    <t>(b)</t>
  </si>
  <si>
    <t>©</t>
  </si>
  <si>
    <t>(e)</t>
  </si>
  <si>
    <t>(f)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</si>
</sst>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44">
    <xf numFmtId="0" fontId="0" fillId="0" borderId="0" xfId="0"/>
    <xf numFmtId="0" fontId="2" fillId="0" borderId="0" xfId="0" applyFont="1"/>
    <xf numFmtId="0" fontId="2" fillId="0" borderId="5" xfId="0" applyFont="1" applyBorder="1"/>
    <xf numFmtId="4" fontId="2" fillId="0" borderId="5" xfId="0" applyNumberFormat="1" applyFont="1" applyBorder="1"/>
    <xf numFmtId="4" fontId="2" fillId="0" borderId="0" xfId="0" applyNumberFormat="1" applyFont="1" applyBorder="1"/>
    <xf numFmtId="0" fontId="1" fillId="0" borderId="5" xfId="0" applyFont="1" applyBorder="1"/>
    <xf numFmtId="0" fontId="2" fillId="0" borderId="5" xfId="0" applyFont="1" applyBorder="1" applyAlignment="1">
      <alignment wrapText="1"/>
    </xf>
    <xf numFmtId="4" fontId="2" fillId="0" borderId="5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0" fontId="1" fillId="0" borderId="2" xfId="0" applyFont="1" applyBorder="1"/>
    <xf numFmtId="4" fontId="1" fillId="0" borderId="2" xfId="0" applyNumberFormat="1" applyFont="1" applyBorder="1"/>
    <xf numFmtId="4" fontId="1" fillId="0" borderId="4" xfId="0" applyNumberFormat="1" applyFont="1" applyBorder="1"/>
    <xf numFmtId="0" fontId="1" fillId="3" borderId="1" xfId="0" applyFont="1" applyFill="1" applyBorder="1" applyAlignment="1">
      <alignment horizontal="center" vertical="center"/>
    </xf>
    <xf numFmtId="0" fontId="1" fillId="2" borderId="5" xfId="0" applyFont="1" applyFill="1" applyBorder="1"/>
    <xf numFmtId="4" fontId="1" fillId="2" borderId="3" xfId="0" applyNumberFormat="1" applyFont="1" applyFill="1" applyBorder="1"/>
    <xf numFmtId="4" fontId="1" fillId="2" borderId="5" xfId="0" applyNumberFormat="1" applyFont="1" applyFill="1" applyBorder="1"/>
    <xf numFmtId="0" fontId="1" fillId="2" borderId="1" xfId="0" applyFont="1" applyFill="1" applyBorder="1" applyAlignment="1">
      <alignment wrapText="1"/>
    </xf>
    <xf numFmtId="4" fontId="1" fillId="2" borderId="15" xfId="0" applyNumberFormat="1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43" fontId="1" fillId="0" borderId="1" xfId="0" applyNumberFormat="1" applyFont="1" applyBorder="1"/>
    <xf numFmtId="4" fontId="4" fillId="0" borderId="5" xfId="1" applyNumberFormat="1" applyFont="1" applyBorder="1" applyAlignment="1">
      <alignment vertical="center"/>
    </xf>
    <xf numFmtId="4" fontId="2" fillId="0" borderId="16" xfId="0" applyNumberFormat="1" applyFont="1" applyBorder="1"/>
    <xf numFmtId="4" fontId="1" fillId="0" borderId="5" xfId="0" applyNumberFormat="1" applyFont="1" applyBorder="1"/>
    <xf numFmtId="0" fontId="2" fillId="0" borderId="16" xfId="0" applyFont="1" applyBorder="1"/>
    <xf numFmtId="4" fontId="1" fillId="2" borderId="0" xfId="0" applyNumberFormat="1" applyFont="1" applyFill="1" applyBorder="1"/>
    <xf numFmtId="4" fontId="1" fillId="2" borderId="16" xfId="0" applyNumberFormat="1" applyFont="1" applyFill="1" applyBorder="1"/>
    <xf numFmtId="4" fontId="2" fillId="0" borderId="16" xfId="0" applyNumberFormat="1" applyFont="1" applyBorder="1" applyAlignment="1">
      <alignment vertical="center"/>
    </xf>
    <xf numFmtId="4" fontId="1" fillId="0" borderId="17" xfId="0" applyNumberFormat="1" applyFont="1" applyBorder="1"/>
    <xf numFmtId="4" fontId="2" fillId="0" borderId="0" xfId="0" applyNumberFormat="1" applyFont="1"/>
    <xf numFmtId="4" fontId="4" fillId="0" borderId="5" xfId="1" applyNumberFormat="1" applyFont="1" applyBorder="1" applyAlignment="1">
      <alignment vertical="center"/>
    </xf>
    <xf numFmtId="4" fontId="4" fillId="0" borderId="5" xfId="1" applyNumberFormat="1" applyFont="1" applyBorder="1" applyAlignment="1">
      <alignment vertic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5"/>
  <sheetViews>
    <sheetView showGridLines="0" tabSelected="1" topLeftCell="A13" workbookViewId="0">
      <selection activeCell="H20" sqref="H20"/>
    </sheetView>
  </sheetViews>
  <sheetFormatPr baseColWidth="10" defaultRowHeight="12.75" x14ac:dyDescent="0.2"/>
  <cols>
    <col min="1" max="1" width="3.5703125" style="1" customWidth="1"/>
    <col min="2" max="2" width="51" style="1" bestFit="1" customWidth="1"/>
    <col min="3" max="5" width="12.7109375" style="1" customWidth="1"/>
    <col min="6" max="6" width="14.5703125" style="1" customWidth="1"/>
    <col min="7" max="7" width="15.140625" style="1" customWidth="1"/>
    <col min="8" max="8" width="14.85546875" style="1" customWidth="1"/>
    <col min="9" max="16384" width="11.42578125" style="1"/>
  </cols>
  <sheetData>
    <row r="1" spans="2:8" x14ac:dyDescent="0.2">
      <c r="B1" s="19" t="s">
        <v>30</v>
      </c>
      <c r="C1" s="20"/>
      <c r="D1" s="20"/>
      <c r="E1" s="20"/>
      <c r="F1" s="20"/>
      <c r="G1" s="20"/>
      <c r="H1" s="21"/>
    </row>
    <row r="2" spans="2:8" x14ac:dyDescent="0.2">
      <c r="B2" s="22" t="s">
        <v>0</v>
      </c>
      <c r="C2" s="23"/>
      <c r="D2" s="23"/>
      <c r="E2" s="23"/>
      <c r="F2" s="23"/>
      <c r="G2" s="23"/>
      <c r="H2" s="24"/>
    </row>
    <row r="3" spans="2:8" x14ac:dyDescent="0.2">
      <c r="B3" s="25" t="s">
        <v>1</v>
      </c>
      <c r="C3" s="26"/>
      <c r="D3" s="26"/>
      <c r="E3" s="26"/>
      <c r="F3" s="26"/>
      <c r="G3" s="26"/>
      <c r="H3" s="27"/>
    </row>
    <row r="4" spans="2:8" ht="45.75" customHeight="1" x14ac:dyDescent="0.2">
      <c r="B4" s="28" t="s">
        <v>2</v>
      </c>
      <c r="C4" s="12">
        <v>2014</v>
      </c>
      <c r="D4" s="12">
        <v>2015</v>
      </c>
      <c r="E4" s="12">
        <v>2016</v>
      </c>
      <c r="F4" s="12">
        <v>2017</v>
      </c>
      <c r="G4" s="12">
        <v>2018</v>
      </c>
      <c r="H4" s="30" t="s">
        <v>31</v>
      </c>
    </row>
    <row r="5" spans="2:8" x14ac:dyDescent="0.2">
      <c r="B5" s="29"/>
      <c r="C5" s="31" t="s">
        <v>32</v>
      </c>
      <c r="D5" s="31" t="s">
        <v>33</v>
      </c>
      <c r="E5" s="31" t="s">
        <v>34</v>
      </c>
      <c r="F5" s="31" t="s">
        <v>3</v>
      </c>
      <c r="G5" s="31" t="s">
        <v>35</v>
      </c>
      <c r="H5" s="31" t="s">
        <v>36</v>
      </c>
    </row>
    <row r="6" spans="2:8" x14ac:dyDescent="0.2">
      <c r="B6" s="16" t="s">
        <v>4</v>
      </c>
      <c r="C6" s="17">
        <f>SUM(C7:C18)</f>
        <v>49244999.669999994</v>
      </c>
      <c r="D6" s="17">
        <f>SUM(D7:D18)</f>
        <v>69736265.030000001</v>
      </c>
      <c r="E6" s="18">
        <f>E11+E12+E16</f>
        <v>58067394.640000001</v>
      </c>
      <c r="F6" s="32">
        <f>SUM(F7:F18)</f>
        <v>64691242.099999994</v>
      </c>
      <c r="G6" s="32">
        <f>SUM(G7:G18)</f>
        <v>80050586.810000002</v>
      </c>
      <c r="H6" s="18">
        <f t="shared" ref="D6:H6" si="0">SUM(H7:H18)</f>
        <v>15366619.48</v>
      </c>
    </row>
    <row r="7" spans="2:8" x14ac:dyDescent="0.2">
      <c r="B7" s="2" t="s">
        <v>5</v>
      </c>
      <c r="C7" s="3">
        <v>0</v>
      </c>
      <c r="D7" s="4">
        <v>0</v>
      </c>
      <c r="E7" s="3">
        <v>0</v>
      </c>
      <c r="F7" s="3">
        <v>0</v>
      </c>
      <c r="G7" s="3">
        <v>0</v>
      </c>
      <c r="H7" s="3">
        <v>0</v>
      </c>
    </row>
    <row r="8" spans="2:8" x14ac:dyDescent="0.2">
      <c r="B8" s="2" t="s">
        <v>6</v>
      </c>
      <c r="C8" s="3">
        <v>0</v>
      </c>
      <c r="D8" s="4">
        <v>0</v>
      </c>
      <c r="E8" s="3">
        <v>0</v>
      </c>
      <c r="F8" s="3">
        <v>0</v>
      </c>
      <c r="G8" s="3">
        <v>0</v>
      </c>
      <c r="H8" s="3">
        <v>0</v>
      </c>
    </row>
    <row r="9" spans="2:8" x14ac:dyDescent="0.2">
      <c r="B9" s="2" t="s">
        <v>7</v>
      </c>
      <c r="C9" s="3">
        <v>0</v>
      </c>
      <c r="D9" s="4">
        <v>0</v>
      </c>
      <c r="E9" s="3">
        <v>0</v>
      </c>
      <c r="F9" s="3">
        <v>0</v>
      </c>
      <c r="G9" s="3">
        <v>0</v>
      </c>
      <c r="H9" s="3">
        <v>0</v>
      </c>
    </row>
    <row r="10" spans="2:8" x14ac:dyDescent="0.2">
      <c r="B10" s="2" t="s">
        <v>8</v>
      </c>
      <c r="C10" s="3">
        <v>0</v>
      </c>
      <c r="D10" s="4">
        <v>0</v>
      </c>
      <c r="E10" s="3">
        <v>0</v>
      </c>
      <c r="F10" s="3">
        <v>0</v>
      </c>
      <c r="G10" s="3">
        <v>0</v>
      </c>
      <c r="H10" s="3">
        <v>0</v>
      </c>
    </row>
    <row r="11" spans="2:8" x14ac:dyDescent="0.2">
      <c r="B11" s="2" t="s">
        <v>9</v>
      </c>
      <c r="C11" s="3">
        <v>7142690</v>
      </c>
      <c r="D11" s="4">
        <v>6263522.7800000003</v>
      </c>
      <c r="E11" s="33">
        <v>9049365.0999999996</v>
      </c>
      <c r="F11" s="3">
        <v>8921979.4499999993</v>
      </c>
      <c r="G11" s="1">
        <v>647.39</v>
      </c>
      <c r="H11" s="3">
        <v>0</v>
      </c>
    </row>
    <row r="12" spans="2:8" x14ac:dyDescent="0.2">
      <c r="B12" s="2" t="s">
        <v>10</v>
      </c>
      <c r="C12" s="3">
        <v>1005401.37</v>
      </c>
      <c r="D12" s="4">
        <v>1026395.13</v>
      </c>
      <c r="E12" s="3">
        <v>509809.83</v>
      </c>
      <c r="F12" s="3">
        <v>228674.1</v>
      </c>
      <c r="G12" s="41">
        <v>151064.49</v>
      </c>
      <c r="H12" s="3">
        <v>0</v>
      </c>
    </row>
    <row r="13" spans="2:8" x14ac:dyDescent="0.2">
      <c r="B13" s="2" t="s">
        <v>11</v>
      </c>
      <c r="C13" s="3">
        <v>0</v>
      </c>
      <c r="D13" s="4">
        <v>0</v>
      </c>
      <c r="E13" s="3">
        <v>0</v>
      </c>
      <c r="F13" s="3">
        <v>3754</v>
      </c>
      <c r="G13" s="41">
        <v>7902877.4199999999</v>
      </c>
      <c r="H13" s="43">
        <v>2017609</v>
      </c>
    </row>
    <row r="14" spans="2:8" x14ac:dyDescent="0.2">
      <c r="B14" s="2" t="s">
        <v>12</v>
      </c>
      <c r="C14" s="3">
        <v>0</v>
      </c>
      <c r="D14" s="4">
        <v>0</v>
      </c>
      <c r="E14" s="3">
        <v>0</v>
      </c>
      <c r="F14" s="3">
        <v>0</v>
      </c>
      <c r="G14" s="3">
        <v>0</v>
      </c>
      <c r="H14" s="3">
        <v>0</v>
      </c>
    </row>
    <row r="15" spans="2:8" x14ac:dyDescent="0.2">
      <c r="B15" s="2" t="s">
        <v>13</v>
      </c>
      <c r="C15" s="3">
        <v>0</v>
      </c>
      <c r="D15" s="4">
        <v>0</v>
      </c>
      <c r="E15" s="3">
        <v>0</v>
      </c>
      <c r="F15" s="3">
        <v>0</v>
      </c>
      <c r="G15" s="3">
        <v>0</v>
      </c>
      <c r="H15" s="3">
        <v>0</v>
      </c>
    </row>
    <row r="16" spans="2:8" x14ac:dyDescent="0.2">
      <c r="B16" s="2" t="s">
        <v>14</v>
      </c>
      <c r="C16" s="3">
        <v>41096908.299999997</v>
      </c>
      <c r="D16" s="4">
        <v>62446347.119999997</v>
      </c>
      <c r="E16" s="33">
        <v>48508219.710000001</v>
      </c>
      <c r="F16" s="3">
        <v>55536834.549999997</v>
      </c>
      <c r="G16" s="41">
        <v>71995997.510000005</v>
      </c>
      <c r="H16" s="3">
        <v>13349010.48</v>
      </c>
    </row>
    <row r="17" spans="2:8" x14ac:dyDescent="0.2">
      <c r="B17" s="2" t="s">
        <v>15</v>
      </c>
      <c r="C17" s="3">
        <v>0</v>
      </c>
      <c r="D17" s="4">
        <v>0</v>
      </c>
      <c r="E17" s="3">
        <v>0</v>
      </c>
      <c r="F17" s="3">
        <v>0</v>
      </c>
      <c r="G17" s="4">
        <v>0</v>
      </c>
      <c r="H17" s="3">
        <v>0</v>
      </c>
    </row>
    <row r="18" spans="2:8" x14ac:dyDescent="0.2">
      <c r="B18" s="2" t="s">
        <v>16</v>
      </c>
      <c r="C18" s="3">
        <v>0</v>
      </c>
      <c r="D18" s="4">
        <v>0</v>
      </c>
      <c r="E18" s="3">
        <v>0</v>
      </c>
      <c r="F18" s="3">
        <v>0</v>
      </c>
      <c r="G18" s="4">
        <v>0</v>
      </c>
      <c r="H18" s="3">
        <v>0</v>
      </c>
    </row>
    <row r="19" spans="2:8" x14ac:dyDescent="0.2">
      <c r="B19" s="2"/>
      <c r="C19" s="3"/>
      <c r="D19" s="4"/>
      <c r="E19" s="3"/>
      <c r="F19" s="2"/>
      <c r="H19" s="3"/>
    </row>
    <row r="20" spans="2:8" x14ac:dyDescent="0.2">
      <c r="B20" s="13" t="s">
        <v>17</v>
      </c>
      <c r="C20" s="14">
        <f>SUM(C21:C25)</f>
        <v>8206805.4900000002</v>
      </c>
      <c r="D20" s="14">
        <f>SUM(D21:D25)</f>
        <v>0</v>
      </c>
      <c r="E20" s="15">
        <f>E22</f>
        <v>26830472.600000001</v>
      </c>
      <c r="F20" s="35">
        <f>F22</f>
        <v>8977364.6999999993</v>
      </c>
      <c r="G20" s="35">
        <f>G22</f>
        <v>22445984.77</v>
      </c>
      <c r="H20" s="15">
        <f t="shared" ref="D20:H20" si="1">SUM(H21:H25)</f>
        <v>0</v>
      </c>
    </row>
    <row r="21" spans="2:8" x14ac:dyDescent="0.2">
      <c r="B21" s="2" t="s">
        <v>18</v>
      </c>
      <c r="C21" s="3">
        <v>0</v>
      </c>
      <c r="D21" s="4">
        <v>0</v>
      </c>
      <c r="E21" s="3">
        <v>0</v>
      </c>
      <c r="F21" s="3">
        <v>0</v>
      </c>
      <c r="G21" s="34">
        <v>0</v>
      </c>
      <c r="H21" s="3">
        <v>0</v>
      </c>
    </row>
    <row r="22" spans="2:8" x14ac:dyDescent="0.2">
      <c r="B22" s="2" t="s">
        <v>19</v>
      </c>
      <c r="C22" s="3">
        <v>8206805.4900000002</v>
      </c>
      <c r="D22" s="4">
        <v>0</v>
      </c>
      <c r="E22" s="33">
        <v>26830472.600000001</v>
      </c>
      <c r="F22" s="3">
        <v>8977364.6999999993</v>
      </c>
      <c r="G22" s="42">
        <v>22445984.77</v>
      </c>
      <c r="H22" s="3">
        <v>0</v>
      </c>
    </row>
    <row r="23" spans="2:8" x14ac:dyDescent="0.2">
      <c r="B23" s="2" t="s">
        <v>20</v>
      </c>
      <c r="C23" s="3">
        <v>0</v>
      </c>
      <c r="D23" s="4">
        <v>0</v>
      </c>
      <c r="E23" s="3">
        <v>0</v>
      </c>
      <c r="F23" s="3">
        <v>0</v>
      </c>
      <c r="G23" s="4">
        <v>0</v>
      </c>
      <c r="H23" s="3">
        <v>0</v>
      </c>
    </row>
    <row r="24" spans="2:8" ht="25.5" x14ac:dyDescent="0.2">
      <c r="B24" s="6" t="s">
        <v>21</v>
      </c>
      <c r="C24" s="7">
        <v>0</v>
      </c>
      <c r="D24" s="8">
        <v>0</v>
      </c>
      <c r="E24" s="7">
        <v>0</v>
      </c>
      <c r="F24" s="7">
        <v>0</v>
      </c>
      <c r="G24" s="8">
        <v>0</v>
      </c>
      <c r="H24" s="7">
        <v>0</v>
      </c>
    </row>
    <row r="25" spans="2:8" x14ac:dyDescent="0.2">
      <c r="B25" s="2" t="s">
        <v>22</v>
      </c>
      <c r="C25" s="3">
        <v>0</v>
      </c>
      <c r="D25" s="4">
        <v>0</v>
      </c>
      <c r="E25" s="3">
        <v>0</v>
      </c>
      <c r="F25" s="3">
        <v>0</v>
      </c>
      <c r="G25" s="4">
        <v>0</v>
      </c>
      <c r="H25" s="3">
        <v>0</v>
      </c>
    </row>
    <row r="26" spans="2:8" x14ac:dyDescent="0.2">
      <c r="B26" s="2"/>
      <c r="C26" s="3"/>
      <c r="D26" s="4"/>
      <c r="E26" s="3"/>
      <c r="F26" s="3"/>
      <c r="G26" s="4"/>
      <c r="H26" s="3"/>
    </row>
    <row r="27" spans="2:8" x14ac:dyDescent="0.2">
      <c r="B27" s="13" t="s">
        <v>23</v>
      </c>
      <c r="C27" s="14">
        <f>+C28</f>
        <v>0</v>
      </c>
      <c r="D27" s="14">
        <f>+D28</f>
        <v>0</v>
      </c>
      <c r="E27" s="15">
        <f>+E28</f>
        <v>0</v>
      </c>
      <c r="F27" s="15">
        <f>+F28</f>
        <v>0</v>
      </c>
      <c r="G27" s="37">
        <f>+G28</f>
        <v>0</v>
      </c>
      <c r="H27" s="15">
        <f t="shared" ref="D27:H27" si="2">+H28</f>
        <v>0</v>
      </c>
    </row>
    <row r="28" spans="2:8" x14ac:dyDescent="0.2">
      <c r="B28" s="2" t="s">
        <v>24</v>
      </c>
      <c r="C28" s="3">
        <v>0</v>
      </c>
      <c r="D28" s="4">
        <v>0</v>
      </c>
      <c r="E28" s="3">
        <v>0</v>
      </c>
      <c r="F28" s="3">
        <v>0</v>
      </c>
      <c r="G28" s="4">
        <v>0</v>
      </c>
      <c r="H28" s="3">
        <v>0</v>
      </c>
    </row>
    <row r="29" spans="2:8" x14ac:dyDescent="0.2">
      <c r="B29" s="2"/>
      <c r="C29" s="3"/>
      <c r="D29" s="4"/>
      <c r="E29" s="3"/>
      <c r="F29" s="2"/>
      <c r="H29" s="3"/>
    </row>
    <row r="30" spans="2:8" x14ac:dyDescent="0.2">
      <c r="B30" s="13" t="s">
        <v>25</v>
      </c>
      <c r="C30" s="14">
        <f>+C6+C20+C27</f>
        <v>57451805.159999996</v>
      </c>
      <c r="D30" s="14">
        <f>+D6+D20+D27</f>
        <v>69736265.030000001</v>
      </c>
      <c r="E30" s="15">
        <f>E6+E20</f>
        <v>84897867.24000001</v>
      </c>
      <c r="F30" s="15">
        <f t="shared" ref="F30:G30" si="3">F6+F20</f>
        <v>73668606.799999997</v>
      </c>
      <c r="G30" s="38">
        <f t="shared" si="3"/>
        <v>102496571.58</v>
      </c>
      <c r="H30" s="15">
        <f t="shared" ref="D30:H30" si="4">+H6+H20+H27</f>
        <v>15366619.48</v>
      </c>
    </row>
    <row r="31" spans="2:8" x14ac:dyDescent="0.2">
      <c r="B31" s="2"/>
      <c r="C31" s="3"/>
      <c r="D31" s="4"/>
      <c r="E31" s="3"/>
      <c r="F31" s="2"/>
      <c r="H31" s="3"/>
    </row>
    <row r="32" spans="2:8" x14ac:dyDescent="0.2">
      <c r="B32" s="5" t="s">
        <v>26</v>
      </c>
      <c r="C32" s="3"/>
      <c r="D32" s="4"/>
      <c r="E32" s="3"/>
      <c r="F32" s="2"/>
      <c r="G32" s="36"/>
      <c r="H32" s="3"/>
    </row>
    <row r="33" spans="2:8" ht="25.5" x14ac:dyDescent="0.2">
      <c r="B33" s="6" t="s">
        <v>27</v>
      </c>
      <c r="C33" s="7">
        <v>0</v>
      </c>
      <c r="D33" s="8">
        <v>0</v>
      </c>
      <c r="E33" s="7">
        <v>0</v>
      </c>
      <c r="F33" s="7">
        <v>0</v>
      </c>
      <c r="G33" s="39">
        <v>0</v>
      </c>
      <c r="H33" s="7">
        <v>0</v>
      </c>
    </row>
    <row r="34" spans="2:8" ht="25.5" x14ac:dyDescent="0.2">
      <c r="B34" s="6" t="s">
        <v>28</v>
      </c>
      <c r="C34" s="7">
        <v>0</v>
      </c>
      <c r="D34" s="8">
        <v>0</v>
      </c>
      <c r="E34" s="7">
        <v>0</v>
      </c>
      <c r="F34" s="7">
        <v>0</v>
      </c>
      <c r="G34" s="39">
        <v>0</v>
      </c>
      <c r="H34" s="7">
        <v>0</v>
      </c>
    </row>
    <row r="35" spans="2:8" x14ac:dyDescent="0.2">
      <c r="B35" s="9" t="s">
        <v>29</v>
      </c>
      <c r="C35" s="10">
        <v>0</v>
      </c>
      <c r="D35" s="11">
        <v>0</v>
      </c>
      <c r="E35" s="10">
        <v>0</v>
      </c>
      <c r="F35" s="10">
        <v>0</v>
      </c>
      <c r="G35" s="40">
        <v>0</v>
      </c>
      <c r="H35" s="10">
        <v>0</v>
      </c>
    </row>
  </sheetData>
  <mergeCells count="4">
    <mergeCell ref="B1:H1"/>
    <mergeCell ref="B2:H2"/>
    <mergeCell ref="B3:H3"/>
    <mergeCell ref="B4:B5"/>
  </mergeCells>
  <printOptions horizontalCentered="1"/>
  <pageMargins left="0.11811023622047245" right="0.11811023622047245" top="0.74803149606299213" bottom="0.74803149606299213" header="0.31496062992125984" footer="0.31496062992125984"/>
  <pageSetup scale="70" orientation="portrait" horizontalDpi="4294967294" verticalDpi="4294967294" r:id="rId1"/>
  <ignoredErrors>
    <ignoredError sqref="E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F7c_RI_GTO_PDH_00_19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Maleni</cp:lastModifiedBy>
  <cp:lastPrinted>2017-08-18T16:50:27Z</cp:lastPrinted>
  <dcterms:created xsi:type="dcterms:W3CDTF">2017-02-02T21:42:07Z</dcterms:created>
  <dcterms:modified xsi:type="dcterms:W3CDTF">2019-04-24T20:30:24Z</dcterms:modified>
  <cp:contentStatus/>
</cp:coreProperties>
</file>