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8800" windowHeight="12135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G46" i="4"/>
  <c r="F26" i="4"/>
  <c r="F46" i="4"/>
  <c r="B28" i="4"/>
  <c r="C28" i="4"/>
  <c r="G48" i="4" l="1"/>
  <c r="F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<sst xmlns="http://schemas.openxmlformats.org/spreadsheetml/2006/main" count="60" uniqueCount="60">
  <si>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</si>
  <si>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</si>
  <si>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</si>
  <si>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</si>
  <si>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</si>
  <si>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</si>
  <si>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</si>
  <si>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</si>
  <si>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</si>
  <si>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</si>
  <si>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</si>
  <si>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</si>
  <si>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</si>
  <si>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</si>
  <si>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</si>
  <si>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</si>
  <si>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</si>
  <si>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</si>
  <si>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</si>
  <si>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</si>
  <si>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</si>
  <si>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</si>
  <si>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</si>
  <si>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</si>
  <si>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</si>
  <si>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</si>
  <si>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</si>
  <si>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</si>
  <si>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</si>
  <si>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</si>
  <si>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</si>
  <si>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</si>
  <si>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</si>
  <si>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</si>
  <si>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</si>
  <si>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</si>
  <si>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</si>
  <si>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</si>
  <si>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</si>
  <si>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</si>
  <si>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</si>
  <si>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</si>
  <si>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</si>
  <si>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</si>
  <si>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</si>
  <si>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</si>
  <si>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</si>
  <si>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</si>
  <si>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</si>
  <si>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</si>
  <si>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</si>
  <si>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</si>
  <si>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</si>
  <si>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</si>
  <si>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</si>
  <si>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</si>
  <si>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</si>
  <si>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</si>
  <si>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emisor”.</t>
  </si>
  <si>
    <t>INSTITUTO GUANAJUATENSE PARA PERSONAS CON DISCAPACIDAD
Estado de Situación Financiera
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</si>
</sst>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0" fillId="0" borderId="0" xfId="0" applyFont="1"/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topLeftCell="A34" zoomScaleNormal="100" zoomScaleSheetLayoutView="100" workbookViewId="0">
      <selection activeCell="A38" sqref="A38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4" t="s">
        <v>59</v>
      </c>
      <c r="B1" s="45"/>
      <c r="C1" s="45"/>
      <c r="D1" s="45"/>
      <c r="E1" s="45"/>
      <c r="F1" s="45"/>
      <c r="G1" s="46"/>
    </row>
    <row r="2" spans="1:7" s="3" customFormat="1" x14ac:dyDescent="0.2">
      <c r="A2" s="26" t="s">
        <v>0</v>
      </c>
      <c r="B2" s="40">
        <v>2019</v>
      </c>
      <c r="C2" s="40">
        <v>2018</v>
      </c>
      <c r="D2" s="19"/>
      <c r="E2" s="18" t="s">
        <v>1</v>
      </c>
      <c r="F2" s="40">
        <v>2019</v>
      </c>
      <c r="G2" s="41">
        <v>2018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20213709.719999999</v>
      </c>
      <c r="C5" s="12">
        <v>14231355.43</v>
      </c>
      <c r="D5" s="17"/>
      <c r="E5" s="11" t="s">
        <v>41</v>
      </c>
      <c r="F5" s="12">
        <v>6214123.6900000004</v>
      </c>
      <c r="G5" s="5">
        <v>10130729.720000001</v>
      </c>
    </row>
    <row r="6" spans="1:7" x14ac:dyDescent="0.2">
      <c r="A6" s="30" t="s">
        <v>28</v>
      </c>
      <c r="B6" s="12">
        <v>10073184.92</v>
      </c>
      <c r="C6" s="12">
        <v>10080296.15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115770.99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30402665.629999999</v>
      </c>
      <c r="C13" s="10">
        <f>SUM(C5:C11)</f>
        <v>24311651.579999998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6214123.6900000004</v>
      </c>
      <c r="G14" s="5">
        <f>SUM(G5:G12)</f>
        <v>10130729.720000001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80747869</v>
      </c>
      <c r="C18" s="12">
        <v>80747869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99105558.180000007</v>
      </c>
      <c r="C19" s="12">
        <v>82138301.890000001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2671.86</v>
      </c>
      <c r="C20" s="12">
        <v>2671.86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-49175207.859999999</v>
      </c>
      <c r="C21" s="12">
        <v>-36226213.719999999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855977.8</v>
      </c>
      <c r="C22" s="12">
        <v>855977.8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131536868.98000002</v>
      </c>
      <c r="C26" s="10">
        <f>SUM(C16:C24)</f>
        <v>127518606.83</v>
      </c>
      <c r="D26" s="17"/>
      <c r="E26" s="39" t="s">
        <v>57</v>
      </c>
      <c r="F26" s="10">
        <f>SUM(F24+F14)</f>
        <v>6214123.6900000004</v>
      </c>
      <c r="G26" s="6">
        <f>SUM(G14+G24)</f>
        <v>10130729.720000001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161939534.61000001</v>
      </c>
      <c r="C28" s="10">
        <f>C13+C26</f>
        <v>151830258.41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138996269.50999999</v>
      </c>
      <c r="G30" s="6">
        <f>SUM(G31:G33)</f>
        <v>118755292.76000001</v>
      </c>
    </row>
    <row r="31" spans="1:7" x14ac:dyDescent="0.2">
      <c r="A31" s="31"/>
      <c r="B31" s="15"/>
      <c r="C31" s="15"/>
      <c r="D31" s="17"/>
      <c r="E31" s="11" t="s">
        <v>2</v>
      </c>
      <c r="F31" s="12">
        <v>138996269.50999999</v>
      </c>
      <c r="G31" s="5">
        <v>118755292.76000001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16729141.409999998</v>
      </c>
      <c r="G35" s="6">
        <f>SUM(G36:G40)</f>
        <v>22944235.93</v>
      </c>
    </row>
    <row r="36" spans="1:7" x14ac:dyDescent="0.2">
      <c r="A36" s="31"/>
      <c r="B36" s="15"/>
      <c r="C36" s="15"/>
      <c r="D36" s="17"/>
      <c r="E36" s="11" t="s">
        <v>52</v>
      </c>
      <c r="F36" s="12">
        <v>-6225267.8300000001</v>
      </c>
      <c r="G36" s="5">
        <v>-9034071.4600000009</v>
      </c>
    </row>
    <row r="37" spans="1:7" x14ac:dyDescent="0.2">
      <c r="A37" s="31"/>
      <c r="B37" s="15"/>
      <c r="C37" s="15"/>
      <c r="D37" s="17"/>
      <c r="E37" s="11" t="s">
        <v>19</v>
      </c>
      <c r="F37" s="12">
        <v>22954409.239999998</v>
      </c>
      <c r="G37" s="5">
        <v>31978307.390000001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155725410.91999999</v>
      </c>
      <c r="G46" s="5">
        <f>SUM(G42+G35+G30)</f>
        <v>141699528.69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161939534.60999998</v>
      </c>
      <c r="G48" s="20">
        <f>G46+G26</f>
        <v>151830258.41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3" t="s">
        <v>58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  <ignoredErrors>
    <ignoredError sqref="B13:G4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Maleni</cp:lastModifiedBy>
  <cp:lastPrinted>2018-03-04T05:00:29Z</cp:lastPrinted>
  <dcterms:created xsi:type="dcterms:W3CDTF">2012-12-11T20:26:08Z</dcterms:created>
  <dcterms:modified xsi:type="dcterms:W3CDTF">2020-01-23T21:57:17Z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